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empestività_pagamenti_2trim202" sheetId="1" r:id="rId1"/>
  </sheets>
  <definedNames>
    <definedName name="_xlnm._FilterDatabase" localSheetId="0" hidden="1">Tempestività_pagamenti_2trim202!$A$1:$R$345</definedName>
  </definedNames>
  <calcPr calcId="124519"/>
</workbook>
</file>

<file path=xl/calcChain.xml><?xml version="1.0" encoding="utf-8"?>
<calcChain xmlns="http://schemas.openxmlformats.org/spreadsheetml/2006/main">
  <c r="F347" i="1"/>
  <c r="Q349" s="1"/>
  <c r="J345"/>
  <c r="P345" s="1"/>
  <c r="Q345" s="1"/>
  <c r="J344"/>
  <c r="P344" s="1"/>
  <c r="Q344" s="1"/>
  <c r="J343"/>
  <c r="P343" s="1"/>
  <c r="Q343" s="1"/>
  <c r="J342"/>
  <c r="P342" s="1"/>
  <c r="Q342" s="1"/>
  <c r="J341"/>
  <c r="P341" s="1"/>
  <c r="Q341" s="1"/>
  <c r="P340"/>
  <c r="Q340" s="1"/>
  <c r="J340"/>
  <c r="J339"/>
  <c r="P339" s="1"/>
  <c r="Q339" s="1"/>
  <c r="J338"/>
  <c r="P338" s="1"/>
  <c r="Q338" s="1"/>
  <c r="J337"/>
  <c r="P337" s="1"/>
  <c r="Q337" s="1"/>
  <c r="J336"/>
  <c r="P336" s="1"/>
  <c r="Q336" s="1"/>
  <c r="J335"/>
  <c r="P335" s="1"/>
  <c r="Q335" s="1"/>
  <c r="J334"/>
  <c r="P334" s="1"/>
  <c r="Q334" s="1"/>
  <c r="J333"/>
  <c r="P333" s="1"/>
  <c r="Q333" s="1"/>
  <c r="J332"/>
  <c r="P332" s="1"/>
  <c r="Q332" s="1"/>
  <c r="J331"/>
  <c r="P331" s="1"/>
  <c r="Q331" s="1"/>
  <c r="J330"/>
  <c r="P330" s="1"/>
  <c r="Q330" s="1"/>
  <c r="J329"/>
  <c r="P329" s="1"/>
  <c r="Q329" s="1"/>
  <c r="J328"/>
  <c r="P328" s="1"/>
  <c r="Q328" s="1"/>
  <c r="J327"/>
  <c r="P327" s="1"/>
  <c r="Q327" s="1"/>
  <c r="J326"/>
  <c r="P326" s="1"/>
  <c r="Q326" s="1"/>
  <c r="J325"/>
  <c r="P325" s="1"/>
  <c r="Q325" s="1"/>
  <c r="J324"/>
  <c r="P324" s="1"/>
  <c r="Q324" s="1"/>
  <c r="J323"/>
  <c r="P323" s="1"/>
  <c r="Q323" s="1"/>
  <c r="J322"/>
  <c r="P322" s="1"/>
  <c r="Q322" s="1"/>
  <c r="J321"/>
  <c r="P321" s="1"/>
  <c r="Q321" s="1"/>
  <c r="J320"/>
  <c r="P320" s="1"/>
  <c r="Q320" s="1"/>
  <c r="J319"/>
  <c r="P319" s="1"/>
  <c r="Q319" s="1"/>
  <c r="J318"/>
  <c r="P318" s="1"/>
  <c r="Q318" s="1"/>
  <c r="J317"/>
  <c r="P317" s="1"/>
  <c r="Q317" s="1"/>
  <c r="J316"/>
  <c r="P316" s="1"/>
  <c r="Q316" s="1"/>
  <c r="J315"/>
  <c r="P315" s="1"/>
  <c r="Q315" s="1"/>
  <c r="J314"/>
  <c r="P314" s="1"/>
  <c r="Q314" s="1"/>
  <c r="J313"/>
  <c r="P313" s="1"/>
  <c r="Q313" s="1"/>
  <c r="J312"/>
  <c r="P312" s="1"/>
  <c r="Q312" s="1"/>
  <c r="J311"/>
  <c r="P311" s="1"/>
  <c r="Q311" s="1"/>
  <c r="J310"/>
  <c r="P310" s="1"/>
  <c r="Q310" s="1"/>
  <c r="J309"/>
  <c r="P309" s="1"/>
  <c r="Q309" s="1"/>
  <c r="J308"/>
  <c r="P308" s="1"/>
  <c r="Q308" s="1"/>
  <c r="J307"/>
  <c r="P307" s="1"/>
  <c r="Q307" s="1"/>
  <c r="J306"/>
  <c r="P306" s="1"/>
  <c r="Q306" s="1"/>
  <c r="J305"/>
  <c r="P305" s="1"/>
  <c r="Q305" s="1"/>
  <c r="J304"/>
  <c r="P304" s="1"/>
  <c r="Q304" s="1"/>
  <c r="J303"/>
  <c r="P303" s="1"/>
  <c r="Q303" s="1"/>
  <c r="J302"/>
  <c r="P302" s="1"/>
  <c r="Q302" s="1"/>
  <c r="J301"/>
  <c r="P301" s="1"/>
  <c r="Q301" s="1"/>
  <c r="J300"/>
  <c r="P300" s="1"/>
  <c r="Q300" s="1"/>
  <c r="J299"/>
  <c r="P299" s="1"/>
  <c r="Q299" s="1"/>
  <c r="J298"/>
  <c r="P298" s="1"/>
  <c r="Q298" s="1"/>
  <c r="J297"/>
  <c r="P297" s="1"/>
  <c r="Q297" s="1"/>
  <c r="J296"/>
  <c r="P296" s="1"/>
  <c r="Q296" s="1"/>
  <c r="J295"/>
  <c r="P295" s="1"/>
  <c r="Q295" s="1"/>
  <c r="J294"/>
  <c r="P294" s="1"/>
  <c r="Q294" s="1"/>
  <c r="J293"/>
  <c r="P293" s="1"/>
  <c r="Q293" s="1"/>
  <c r="J292"/>
  <c r="P292" s="1"/>
  <c r="Q292" s="1"/>
  <c r="J291"/>
  <c r="P291" s="1"/>
  <c r="Q291" s="1"/>
  <c r="J290"/>
  <c r="P290" s="1"/>
  <c r="Q290" s="1"/>
  <c r="J289"/>
  <c r="P289" s="1"/>
  <c r="Q289" s="1"/>
  <c r="J288"/>
  <c r="P288" s="1"/>
  <c r="Q288" s="1"/>
  <c r="J287"/>
  <c r="P287" s="1"/>
  <c r="Q287" s="1"/>
  <c r="J286"/>
  <c r="P286" s="1"/>
  <c r="Q286" s="1"/>
  <c r="J285"/>
  <c r="P285" s="1"/>
  <c r="Q285" s="1"/>
  <c r="J284"/>
  <c r="P284" s="1"/>
  <c r="Q284" s="1"/>
  <c r="J283"/>
  <c r="P283" s="1"/>
  <c r="Q283" s="1"/>
  <c r="J282"/>
  <c r="P282" s="1"/>
  <c r="Q282" s="1"/>
  <c r="J281"/>
  <c r="P281" s="1"/>
  <c r="Q281" s="1"/>
  <c r="J280"/>
  <c r="P280" s="1"/>
  <c r="Q280" s="1"/>
  <c r="J279"/>
  <c r="P279" s="1"/>
  <c r="Q279" s="1"/>
  <c r="J278"/>
  <c r="P278" s="1"/>
  <c r="Q278" s="1"/>
  <c r="J277"/>
  <c r="P277" s="1"/>
  <c r="Q277" s="1"/>
  <c r="J276"/>
  <c r="P276" s="1"/>
  <c r="Q276" s="1"/>
  <c r="J275"/>
  <c r="P275" s="1"/>
  <c r="Q275" s="1"/>
  <c r="J274"/>
  <c r="P274" s="1"/>
  <c r="Q274" s="1"/>
  <c r="J273"/>
  <c r="P273" s="1"/>
  <c r="Q273" s="1"/>
  <c r="J272"/>
  <c r="P272" s="1"/>
  <c r="Q272" s="1"/>
  <c r="J271"/>
  <c r="P271" s="1"/>
  <c r="Q271" s="1"/>
  <c r="J270"/>
  <c r="P270" s="1"/>
  <c r="Q270" s="1"/>
  <c r="J269"/>
  <c r="P269" s="1"/>
  <c r="Q269" s="1"/>
  <c r="J268"/>
  <c r="P268" s="1"/>
  <c r="Q268" s="1"/>
  <c r="J267"/>
  <c r="P267" s="1"/>
  <c r="Q267" s="1"/>
  <c r="J266"/>
  <c r="P266" s="1"/>
  <c r="Q266" s="1"/>
  <c r="J265"/>
  <c r="P265" s="1"/>
  <c r="Q265" s="1"/>
  <c r="J264"/>
  <c r="P264" s="1"/>
  <c r="Q264" s="1"/>
  <c r="J263"/>
  <c r="P263" s="1"/>
  <c r="Q263" s="1"/>
  <c r="J262"/>
  <c r="P262" s="1"/>
  <c r="Q262" s="1"/>
  <c r="J261"/>
  <c r="P261" s="1"/>
  <c r="Q261" s="1"/>
  <c r="J260"/>
  <c r="P260" s="1"/>
  <c r="Q260" s="1"/>
  <c r="J259"/>
  <c r="P259" s="1"/>
  <c r="Q259" s="1"/>
  <c r="J258"/>
  <c r="P258" s="1"/>
  <c r="Q258" s="1"/>
  <c r="J257"/>
  <c r="P257" s="1"/>
  <c r="Q257" s="1"/>
  <c r="J256"/>
  <c r="P256" s="1"/>
  <c r="Q256" s="1"/>
  <c r="J255"/>
  <c r="P255" s="1"/>
  <c r="Q255" s="1"/>
  <c r="J254"/>
  <c r="P254" s="1"/>
  <c r="Q254" s="1"/>
  <c r="J253"/>
  <c r="P253" s="1"/>
  <c r="Q253" s="1"/>
  <c r="J252"/>
  <c r="P252" s="1"/>
  <c r="Q252" s="1"/>
  <c r="J251"/>
  <c r="P251" s="1"/>
  <c r="Q251" s="1"/>
  <c r="J250"/>
  <c r="P250" s="1"/>
  <c r="Q250" s="1"/>
  <c r="J249"/>
  <c r="P249" s="1"/>
  <c r="Q249" s="1"/>
  <c r="J248"/>
  <c r="P248" s="1"/>
  <c r="Q248" s="1"/>
  <c r="J247"/>
  <c r="P247" s="1"/>
  <c r="Q247" s="1"/>
  <c r="J246"/>
  <c r="P246" s="1"/>
  <c r="Q246" s="1"/>
  <c r="J245"/>
  <c r="P245" s="1"/>
  <c r="Q245" s="1"/>
  <c r="J244"/>
  <c r="P244" s="1"/>
  <c r="Q244" s="1"/>
  <c r="J243"/>
  <c r="P243" s="1"/>
  <c r="Q243" s="1"/>
  <c r="J242"/>
  <c r="P242" s="1"/>
  <c r="Q242" s="1"/>
  <c r="J241"/>
  <c r="P241" s="1"/>
  <c r="Q241" s="1"/>
  <c r="J240"/>
  <c r="P240" s="1"/>
  <c r="Q240" s="1"/>
  <c r="J239"/>
  <c r="P239" s="1"/>
  <c r="Q239" s="1"/>
  <c r="J238"/>
  <c r="P238" s="1"/>
  <c r="Q238" s="1"/>
  <c r="J237"/>
  <c r="P237" s="1"/>
  <c r="Q237" s="1"/>
  <c r="J236"/>
  <c r="P236" s="1"/>
  <c r="Q236" s="1"/>
  <c r="J235"/>
  <c r="P235" s="1"/>
  <c r="Q235" s="1"/>
  <c r="J234"/>
  <c r="P234" s="1"/>
  <c r="Q234" s="1"/>
  <c r="J233"/>
  <c r="P233" s="1"/>
  <c r="Q233" s="1"/>
  <c r="J232"/>
  <c r="P232" s="1"/>
  <c r="Q232" s="1"/>
  <c r="J231"/>
  <c r="P231" s="1"/>
  <c r="Q231" s="1"/>
  <c r="J230"/>
  <c r="P230" s="1"/>
  <c r="Q230" s="1"/>
  <c r="J229"/>
  <c r="P229" s="1"/>
  <c r="Q229" s="1"/>
  <c r="J228"/>
  <c r="P228" s="1"/>
  <c r="Q228" s="1"/>
  <c r="J227"/>
  <c r="P227" s="1"/>
  <c r="Q227" s="1"/>
  <c r="J226"/>
  <c r="P226" s="1"/>
  <c r="Q226" s="1"/>
  <c r="J225"/>
  <c r="P225" s="1"/>
  <c r="Q225" s="1"/>
  <c r="J224"/>
  <c r="P224" s="1"/>
  <c r="Q224" s="1"/>
  <c r="J223"/>
  <c r="P223" s="1"/>
  <c r="Q223" s="1"/>
  <c r="J222"/>
  <c r="P222" s="1"/>
  <c r="Q222" s="1"/>
  <c r="J221"/>
  <c r="P221" s="1"/>
  <c r="Q221" s="1"/>
  <c r="J220"/>
  <c r="P220" s="1"/>
  <c r="Q220" s="1"/>
  <c r="J219"/>
  <c r="P219" s="1"/>
  <c r="Q219" s="1"/>
  <c r="J218"/>
  <c r="P218" s="1"/>
  <c r="Q218" s="1"/>
  <c r="J217"/>
  <c r="P217" s="1"/>
  <c r="Q217" s="1"/>
  <c r="J216"/>
  <c r="P216" s="1"/>
  <c r="Q216" s="1"/>
  <c r="J215"/>
  <c r="P215" s="1"/>
  <c r="Q215" s="1"/>
  <c r="J214"/>
  <c r="P214" s="1"/>
  <c r="Q214" s="1"/>
  <c r="J213"/>
  <c r="P213" s="1"/>
  <c r="Q213" s="1"/>
  <c r="J212"/>
  <c r="P212" s="1"/>
  <c r="Q212" s="1"/>
  <c r="J211"/>
  <c r="P211" s="1"/>
  <c r="Q211" s="1"/>
  <c r="J210"/>
  <c r="P210" s="1"/>
  <c r="Q210" s="1"/>
  <c r="J209"/>
  <c r="P209" s="1"/>
  <c r="Q209" s="1"/>
  <c r="J208"/>
  <c r="P208" s="1"/>
  <c r="Q208" s="1"/>
  <c r="J207"/>
  <c r="P207" s="1"/>
  <c r="Q207" s="1"/>
  <c r="J206"/>
  <c r="P206" s="1"/>
  <c r="Q206" s="1"/>
  <c r="J205"/>
  <c r="P205" s="1"/>
  <c r="Q205" s="1"/>
  <c r="J204"/>
  <c r="P204" s="1"/>
  <c r="Q204" s="1"/>
  <c r="J203"/>
  <c r="P203" s="1"/>
  <c r="Q203" s="1"/>
  <c r="J202"/>
  <c r="P202" s="1"/>
  <c r="Q202" s="1"/>
  <c r="J201"/>
  <c r="P201" s="1"/>
  <c r="Q201" s="1"/>
  <c r="J200"/>
  <c r="P200" s="1"/>
  <c r="Q200" s="1"/>
  <c r="J199"/>
  <c r="P199" s="1"/>
  <c r="Q199" s="1"/>
  <c r="J198"/>
  <c r="P198" s="1"/>
  <c r="Q198" s="1"/>
  <c r="J197"/>
  <c r="P197" s="1"/>
  <c r="Q197" s="1"/>
  <c r="J196"/>
  <c r="P196" s="1"/>
  <c r="Q196" s="1"/>
  <c r="J195"/>
  <c r="P195" s="1"/>
  <c r="Q195" s="1"/>
  <c r="J194"/>
  <c r="P194" s="1"/>
  <c r="Q194" s="1"/>
  <c r="J193"/>
  <c r="P193" s="1"/>
  <c r="Q193" s="1"/>
  <c r="J192"/>
  <c r="P192" s="1"/>
  <c r="Q192" s="1"/>
  <c r="J191"/>
  <c r="P191" s="1"/>
  <c r="Q191" s="1"/>
  <c r="J190"/>
  <c r="P190" s="1"/>
  <c r="Q190" s="1"/>
  <c r="J189"/>
  <c r="P189" s="1"/>
  <c r="Q189" s="1"/>
  <c r="J188"/>
  <c r="P188" s="1"/>
  <c r="Q188" s="1"/>
  <c r="J187"/>
  <c r="P187" s="1"/>
  <c r="Q187" s="1"/>
  <c r="J186"/>
  <c r="P186" s="1"/>
  <c r="Q186" s="1"/>
  <c r="J185"/>
  <c r="P185" s="1"/>
  <c r="Q185" s="1"/>
  <c r="J184"/>
  <c r="P184" s="1"/>
  <c r="Q184" s="1"/>
  <c r="J183"/>
  <c r="P183" s="1"/>
  <c r="Q183" s="1"/>
  <c r="J182"/>
  <c r="P182" s="1"/>
  <c r="Q182" s="1"/>
  <c r="J181"/>
  <c r="P181" s="1"/>
  <c r="Q181" s="1"/>
  <c r="J180"/>
  <c r="P180" s="1"/>
  <c r="Q180" s="1"/>
  <c r="J179"/>
  <c r="P179" s="1"/>
  <c r="Q179" s="1"/>
  <c r="J178"/>
  <c r="P178" s="1"/>
  <c r="Q178" s="1"/>
  <c r="J177"/>
  <c r="P177" s="1"/>
  <c r="Q177" s="1"/>
  <c r="J176"/>
  <c r="P176" s="1"/>
  <c r="Q176" s="1"/>
  <c r="J175"/>
  <c r="P175" s="1"/>
  <c r="Q175" s="1"/>
  <c r="J174"/>
  <c r="P174" s="1"/>
  <c r="Q174" s="1"/>
  <c r="J173"/>
  <c r="P173" s="1"/>
  <c r="Q173" s="1"/>
  <c r="J172"/>
  <c r="P172" s="1"/>
  <c r="Q172" s="1"/>
  <c r="J171"/>
  <c r="P171" s="1"/>
  <c r="Q171" s="1"/>
  <c r="J170"/>
  <c r="P170" s="1"/>
  <c r="Q170" s="1"/>
  <c r="J169"/>
  <c r="P169" s="1"/>
  <c r="Q169" s="1"/>
  <c r="J168"/>
  <c r="P168" s="1"/>
  <c r="Q168" s="1"/>
  <c r="J167"/>
  <c r="P167" s="1"/>
  <c r="Q167" s="1"/>
  <c r="J166"/>
  <c r="P166" s="1"/>
  <c r="Q166" s="1"/>
  <c r="J165"/>
  <c r="P165" s="1"/>
  <c r="Q165" s="1"/>
  <c r="J164"/>
  <c r="P164" s="1"/>
  <c r="Q164" s="1"/>
  <c r="J163"/>
  <c r="P163" s="1"/>
  <c r="Q163" s="1"/>
  <c r="J162"/>
  <c r="P162" s="1"/>
  <c r="Q162" s="1"/>
  <c r="J161"/>
  <c r="P161" s="1"/>
  <c r="Q161" s="1"/>
  <c r="J160"/>
  <c r="P160" s="1"/>
  <c r="Q160" s="1"/>
  <c r="J159"/>
  <c r="P159" s="1"/>
  <c r="Q159" s="1"/>
  <c r="J158"/>
  <c r="P158" s="1"/>
  <c r="Q158" s="1"/>
  <c r="J157"/>
  <c r="P157" s="1"/>
  <c r="Q157" s="1"/>
  <c r="J156"/>
  <c r="P156" s="1"/>
  <c r="Q156" s="1"/>
  <c r="J155"/>
  <c r="P155" s="1"/>
  <c r="Q155" s="1"/>
  <c r="J154"/>
  <c r="P154" s="1"/>
  <c r="Q154" s="1"/>
  <c r="J153"/>
  <c r="P153" s="1"/>
  <c r="Q153" s="1"/>
  <c r="J152"/>
  <c r="P152" s="1"/>
  <c r="Q152" s="1"/>
  <c r="J151"/>
  <c r="P151" s="1"/>
  <c r="Q151" s="1"/>
  <c r="J150"/>
  <c r="P150" s="1"/>
  <c r="Q150" s="1"/>
  <c r="J149"/>
  <c r="P149" s="1"/>
  <c r="Q149" s="1"/>
  <c r="J148"/>
  <c r="P148" s="1"/>
  <c r="Q148" s="1"/>
  <c r="J147"/>
  <c r="P147" s="1"/>
  <c r="Q147" s="1"/>
  <c r="J146"/>
  <c r="P146" s="1"/>
  <c r="Q146" s="1"/>
  <c r="J145"/>
  <c r="P145" s="1"/>
  <c r="Q145" s="1"/>
  <c r="J144"/>
  <c r="P144" s="1"/>
  <c r="Q144" s="1"/>
  <c r="J143"/>
  <c r="P143" s="1"/>
  <c r="Q143" s="1"/>
  <c r="J142"/>
  <c r="P142" s="1"/>
  <c r="Q142" s="1"/>
  <c r="J141"/>
  <c r="P141" s="1"/>
  <c r="Q141" s="1"/>
  <c r="J140"/>
  <c r="P140" s="1"/>
  <c r="Q140" s="1"/>
  <c r="J139"/>
  <c r="P139" s="1"/>
  <c r="Q139" s="1"/>
  <c r="J138"/>
  <c r="P138" s="1"/>
  <c r="Q138" s="1"/>
  <c r="J137"/>
  <c r="P137" s="1"/>
  <c r="Q137" s="1"/>
  <c r="J136"/>
  <c r="P136" s="1"/>
  <c r="Q136" s="1"/>
  <c r="J135"/>
  <c r="P135" s="1"/>
  <c r="Q135" s="1"/>
  <c r="J134"/>
  <c r="P134" s="1"/>
  <c r="Q134" s="1"/>
  <c r="J133"/>
  <c r="P133" s="1"/>
  <c r="Q133" s="1"/>
  <c r="J132"/>
  <c r="P132" s="1"/>
  <c r="Q132" s="1"/>
  <c r="J131"/>
  <c r="P131" s="1"/>
  <c r="Q131" s="1"/>
  <c r="J130"/>
  <c r="P130" s="1"/>
  <c r="Q130" s="1"/>
  <c r="J129"/>
  <c r="P129" s="1"/>
  <c r="Q129" s="1"/>
  <c r="J128"/>
  <c r="P128" s="1"/>
  <c r="Q128" s="1"/>
  <c r="J127"/>
  <c r="P127" s="1"/>
  <c r="Q127" s="1"/>
  <c r="J126"/>
  <c r="P126" s="1"/>
  <c r="Q126" s="1"/>
  <c r="J125"/>
  <c r="P125" s="1"/>
  <c r="Q125" s="1"/>
  <c r="J124"/>
  <c r="P124" s="1"/>
  <c r="Q124" s="1"/>
  <c r="J123"/>
  <c r="P123" s="1"/>
  <c r="Q123" s="1"/>
  <c r="J122"/>
  <c r="P122" s="1"/>
  <c r="Q122" s="1"/>
  <c r="J121"/>
  <c r="P121" s="1"/>
  <c r="Q121" s="1"/>
  <c r="J120"/>
  <c r="P120" s="1"/>
  <c r="Q120" s="1"/>
  <c r="J119"/>
  <c r="P119" s="1"/>
  <c r="Q119" s="1"/>
  <c r="J118"/>
  <c r="P118" s="1"/>
  <c r="Q118" s="1"/>
  <c r="J117"/>
  <c r="P117" s="1"/>
  <c r="Q117" s="1"/>
  <c r="J116"/>
  <c r="P116" s="1"/>
  <c r="Q116" s="1"/>
  <c r="J115"/>
  <c r="P115" s="1"/>
  <c r="Q115" s="1"/>
  <c r="J114"/>
  <c r="P114" s="1"/>
  <c r="Q114" s="1"/>
  <c r="J113"/>
  <c r="P113" s="1"/>
  <c r="Q113" s="1"/>
  <c r="J112"/>
  <c r="P112" s="1"/>
  <c r="Q112" s="1"/>
  <c r="J111"/>
  <c r="P111" s="1"/>
  <c r="Q111" s="1"/>
  <c r="J110"/>
  <c r="P110" s="1"/>
  <c r="Q110" s="1"/>
  <c r="J109"/>
  <c r="P109" s="1"/>
  <c r="Q109" s="1"/>
  <c r="J108"/>
  <c r="P108" s="1"/>
  <c r="Q108" s="1"/>
  <c r="J107"/>
  <c r="P107" s="1"/>
  <c r="Q107" s="1"/>
  <c r="J106"/>
  <c r="P106" s="1"/>
  <c r="Q106" s="1"/>
  <c r="J105"/>
  <c r="P105" s="1"/>
  <c r="Q105" s="1"/>
  <c r="J104"/>
  <c r="P104" s="1"/>
  <c r="Q104" s="1"/>
  <c r="J103"/>
  <c r="P103" s="1"/>
  <c r="Q103" s="1"/>
  <c r="J102"/>
  <c r="P102" s="1"/>
  <c r="Q102" s="1"/>
  <c r="J101"/>
  <c r="P101" s="1"/>
  <c r="Q101" s="1"/>
  <c r="J100"/>
  <c r="P100" s="1"/>
  <c r="Q100" s="1"/>
  <c r="J99"/>
  <c r="P99" s="1"/>
  <c r="Q99" s="1"/>
  <c r="J98"/>
  <c r="P98" s="1"/>
  <c r="Q98" s="1"/>
  <c r="J97"/>
  <c r="P97" s="1"/>
  <c r="Q97" s="1"/>
  <c r="J96"/>
  <c r="P96" s="1"/>
  <c r="Q96" s="1"/>
  <c r="J95"/>
  <c r="P95" s="1"/>
  <c r="Q95" s="1"/>
  <c r="J94"/>
  <c r="P94" s="1"/>
  <c r="Q94" s="1"/>
  <c r="J93"/>
  <c r="P93" s="1"/>
  <c r="Q93" s="1"/>
  <c r="J92"/>
  <c r="P92" s="1"/>
  <c r="Q92" s="1"/>
  <c r="J91"/>
  <c r="P91" s="1"/>
  <c r="Q91" s="1"/>
  <c r="J90"/>
  <c r="P90" s="1"/>
  <c r="Q90" s="1"/>
  <c r="J89"/>
  <c r="P89" s="1"/>
  <c r="Q89" s="1"/>
  <c r="J88"/>
  <c r="P88" s="1"/>
  <c r="Q88" s="1"/>
  <c r="J87"/>
  <c r="P87" s="1"/>
  <c r="Q87" s="1"/>
  <c r="J86"/>
  <c r="P86" s="1"/>
  <c r="Q86" s="1"/>
  <c r="J85"/>
  <c r="P85" s="1"/>
  <c r="Q85" s="1"/>
  <c r="J84"/>
  <c r="P84" s="1"/>
  <c r="Q84" s="1"/>
  <c r="J83"/>
  <c r="P83" s="1"/>
  <c r="Q83" s="1"/>
  <c r="J82"/>
  <c r="P82" s="1"/>
  <c r="Q82" s="1"/>
  <c r="J81"/>
  <c r="P81" s="1"/>
  <c r="Q81" s="1"/>
  <c r="J80"/>
  <c r="P80" s="1"/>
  <c r="Q80" s="1"/>
  <c r="J79"/>
  <c r="P79" s="1"/>
  <c r="Q79" s="1"/>
  <c r="J78"/>
  <c r="P78" s="1"/>
  <c r="Q78" s="1"/>
  <c r="J77"/>
  <c r="P77" s="1"/>
  <c r="Q77" s="1"/>
  <c r="J76"/>
  <c r="P76" s="1"/>
  <c r="Q76" s="1"/>
  <c r="J75"/>
  <c r="P75" s="1"/>
  <c r="Q75" s="1"/>
  <c r="J74"/>
  <c r="P74" s="1"/>
  <c r="Q74" s="1"/>
  <c r="J73"/>
  <c r="P73" s="1"/>
  <c r="Q73" s="1"/>
  <c r="J72"/>
  <c r="P72" s="1"/>
  <c r="Q72" s="1"/>
  <c r="J71"/>
  <c r="P71" s="1"/>
  <c r="Q71" s="1"/>
  <c r="J70"/>
  <c r="P70" s="1"/>
  <c r="Q70" s="1"/>
  <c r="J69"/>
  <c r="P69" s="1"/>
  <c r="Q69" s="1"/>
  <c r="J68"/>
  <c r="P68" s="1"/>
  <c r="Q68" s="1"/>
  <c r="J67"/>
  <c r="P67" s="1"/>
  <c r="Q67" s="1"/>
  <c r="J66"/>
  <c r="P66" s="1"/>
  <c r="Q66" s="1"/>
  <c r="J65"/>
  <c r="P65" s="1"/>
  <c r="Q65" s="1"/>
  <c r="J64"/>
  <c r="P64" s="1"/>
  <c r="Q64" s="1"/>
  <c r="J63"/>
  <c r="P63" s="1"/>
  <c r="Q63" s="1"/>
  <c r="J62"/>
  <c r="P62" s="1"/>
  <c r="Q62" s="1"/>
  <c r="J61"/>
  <c r="P61" s="1"/>
  <c r="Q61" s="1"/>
  <c r="J60"/>
  <c r="P60" s="1"/>
  <c r="Q60" s="1"/>
  <c r="J59"/>
  <c r="P59" s="1"/>
  <c r="Q59" s="1"/>
  <c r="J58"/>
  <c r="P58" s="1"/>
  <c r="Q58" s="1"/>
  <c r="J57"/>
  <c r="P57" s="1"/>
  <c r="Q57" s="1"/>
  <c r="J56"/>
  <c r="P56" s="1"/>
  <c r="Q56" s="1"/>
  <c r="J55"/>
  <c r="P55" s="1"/>
  <c r="Q55" s="1"/>
  <c r="J54"/>
  <c r="P54" s="1"/>
  <c r="Q54" s="1"/>
  <c r="J53"/>
  <c r="P53" s="1"/>
  <c r="Q53" s="1"/>
  <c r="J52"/>
  <c r="P52" s="1"/>
  <c r="Q52" s="1"/>
  <c r="J51"/>
  <c r="P51" s="1"/>
  <c r="Q51" s="1"/>
  <c r="J50"/>
  <c r="P50" s="1"/>
  <c r="Q50" s="1"/>
  <c r="J49"/>
  <c r="P49" s="1"/>
  <c r="Q49" s="1"/>
  <c r="J48"/>
  <c r="P48" s="1"/>
  <c r="Q48" s="1"/>
  <c r="J47"/>
  <c r="P47" s="1"/>
  <c r="Q47" s="1"/>
  <c r="J46"/>
  <c r="P46" s="1"/>
  <c r="Q46" s="1"/>
  <c r="J45"/>
  <c r="P45" s="1"/>
  <c r="Q45" s="1"/>
  <c r="J44"/>
  <c r="P44" s="1"/>
  <c r="Q44" s="1"/>
  <c r="J43"/>
  <c r="P43" s="1"/>
  <c r="Q43" s="1"/>
  <c r="J42"/>
  <c r="P42" s="1"/>
  <c r="Q42" s="1"/>
  <c r="J41"/>
  <c r="P41" s="1"/>
  <c r="Q41" s="1"/>
  <c r="J40"/>
  <c r="P40" s="1"/>
  <c r="Q40" s="1"/>
  <c r="J39"/>
  <c r="P39" s="1"/>
  <c r="Q39" s="1"/>
  <c r="J38"/>
  <c r="P38" s="1"/>
  <c r="Q38" s="1"/>
  <c r="J37"/>
  <c r="P37" s="1"/>
  <c r="Q37" s="1"/>
  <c r="J36"/>
  <c r="P36" s="1"/>
  <c r="Q36" s="1"/>
  <c r="J35"/>
  <c r="P35" s="1"/>
  <c r="Q35" s="1"/>
  <c r="J34"/>
  <c r="P34" s="1"/>
  <c r="Q34" s="1"/>
  <c r="J33"/>
  <c r="P33" s="1"/>
  <c r="Q33" s="1"/>
  <c r="J32"/>
  <c r="P32" s="1"/>
  <c r="Q32" s="1"/>
  <c r="J31"/>
  <c r="P31" s="1"/>
  <c r="Q31" s="1"/>
  <c r="J30"/>
  <c r="P30" s="1"/>
  <c r="Q30" s="1"/>
  <c r="J29"/>
  <c r="P29" s="1"/>
  <c r="Q29" s="1"/>
  <c r="J28"/>
  <c r="P28" s="1"/>
  <c r="Q28" s="1"/>
  <c r="J27"/>
  <c r="P27" s="1"/>
  <c r="Q27" s="1"/>
  <c r="J26"/>
  <c r="P26" s="1"/>
  <c r="Q26" s="1"/>
  <c r="J25"/>
  <c r="P25" s="1"/>
  <c r="Q25" s="1"/>
  <c r="J24"/>
  <c r="P24" s="1"/>
  <c r="Q24" s="1"/>
  <c r="J23"/>
  <c r="P23" s="1"/>
  <c r="Q23" s="1"/>
  <c r="J22"/>
  <c r="P22" s="1"/>
  <c r="Q22" s="1"/>
  <c r="J21"/>
  <c r="P21" s="1"/>
  <c r="Q21" s="1"/>
  <c r="J20"/>
  <c r="P20" s="1"/>
  <c r="Q20" s="1"/>
  <c r="J19"/>
  <c r="P19" s="1"/>
  <c r="Q19" s="1"/>
  <c r="J18"/>
  <c r="P18" s="1"/>
  <c r="Q18" s="1"/>
  <c r="J17"/>
  <c r="P17" s="1"/>
  <c r="Q17" s="1"/>
  <c r="J16"/>
  <c r="P16" s="1"/>
  <c r="Q16" s="1"/>
  <c r="J15"/>
  <c r="P15" s="1"/>
  <c r="Q15" s="1"/>
  <c r="J14"/>
  <c r="P14" s="1"/>
  <c r="Q14" s="1"/>
  <c r="J13"/>
  <c r="P13" s="1"/>
  <c r="Q13" s="1"/>
  <c r="J12"/>
  <c r="P12" s="1"/>
  <c r="Q12" s="1"/>
  <c r="J11"/>
  <c r="P11" s="1"/>
  <c r="Q11" s="1"/>
  <c r="J10"/>
  <c r="P10" s="1"/>
  <c r="Q10" s="1"/>
  <c r="J9"/>
  <c r="P9" s="1"/>
  <c r="Q9" s="1"/>
  <c r="J8"/>
  <c r="P8" s="1"/>
  <c r="Q8" s="1"/>
  <c r="J7"/>
  <c r="P7" s="1"/>
  <c r="Q7" s="1"/>
  <c r="J6"/>
  <c r="P6" s="1"/>
  <c r="Q6" s="1"/>
  <c r="J5"/>
  <c r="P5" s="1"/>
  <c r="Q5" s="1"/>
  <c r="J4"/>
  <c r="P4" s="1"/>
  <c r="Q4" s="1"/>
  <c r="J3"/>
  <c r="P3" s="1"/>
  <c r="Q3" s="1"/>
  <c r="J2"/>
  <c r="P2" s="1"/>
  <c r="Q2" s="1"/>
  <c r="Q347" l="1"/>
  <c r="Q351" s="1"/>
</calcChain>
</file>

<file path=xl/sharedStrings.xml><?xml version="1.0" encoding="utf-8"?>
<sst xmlns="http://schemas.openxmlformats.org/spreadsheetml/2006/main" count="1571" uniqueCount="271">
  <si>
    <t>des_company_name</t>
  </si>
  <si>
    <t xml:space="preserve">ACQ. BENI CONS. </t>
  </si>
  <si>
    <t xml:space="preserve">D_1  </t>
  </si>
  <si>
    <t xml:space="preserve">166/02              </t>
  </si>
  <si>
    <t xml:space="preserve">MAND </t>
  </si>
  <si>
    <t>SI.EL.CO. SRL</t>
  </si>
  <si>
    <t>LISONI RENZO</t>
  </si>
  <si>
    <t xml:space="preserve">1. 3                </t>
  </si>
  <si>
    <t>WESTAR SRL</t>
  </si>
  <si>
    <t>AGRICOMMERCIO S.A.S.</t>
  </si>
  <si>
    <t xml:space="preserve">ALCYON ITALIA SPA </t>
  </si>
  <si>
    <t xml:space="preserve">CR   </t>
  </si>
  <si>
    <t>POSTE ITALIANE S.P.A - AREA A.A. FILIALE DI VITERBO</t>
  </si>
  <si>
    <t xml:space="preserve">39711/2020/V1       </t>
  </si>
  <si>
    <t>GBR ROSSETTO SPA</t>
  </si>
  <si>
    <t xml:space="preserve">66/PA/2020          </t>
  </si>
  <si>
    <t>VIASS SERVICE SRL</t>
  </si>
  <si>
    <t>ITALIANA PETROLI</t>
  </si>
  <si>
    <t xml:space="preserve">Va  286/19          </t>
  </si>
  <si>
    <t>BRUMAR SRL UNIPERSONALE</t>
  </si>
  <si>
    <t xml:space="preserve">32/01               </t>
  </si>
  <si>
    <t>DITTA GIACOMO BEVILACQUA DI CARLO BEVILACQUA E C. SAS</t>
  </si>
  <si>
    <t xml:space="preserve">2020-V-VE2-549      </t>
  </si>
  <si>
    <t>EGAF - EDIZIONI S.R.L.</t>
  </si>
  <si>
    <t xml:space="preserve">476/00              </t>
  </si>
  <si>
    <t xml:space="preserve">OMNIA SRL </t>
  </si>
  <si>
    <t xml:space="preserve">524/00              </t>
  </si>
  <si>
    <t xml:space="preserve">2040/200008484      </t>
  </si>
  <si>
    <t>MYO SPA</t>
  </si>
  <si>
    <t xml:space="preserve">15 / PA             </t>
  </si>
  <si>
    <t>FRANCIGENA SRL</t>
  </si>
  <si>
    <t>CE.F.A.S.</t>
  </si>
  <si>
    <t xml:space="preserve">20 / PA             </t>
  </si>
  <si>
    <t xml:space="preserve">03A                 </t>
  </si>
  <si>
    <t>TOMASSINI SARA</t>
  </si>
  <si>
    <t xml:space="preserve">40-FE               </t>
  </si>
  <si>
    <t>IDEA IN SRL</t>
  </si>
  <si>
    <t>ENEL ENERGIA SPA</t>
  </si>
  <si>
    <t xml:space="preserve">393/20              </t>
  </si>
  <si>
    <t xml:space="preserve">CENTRO FORNITURE SRL </t>
  </si>
  <si>
    <t xml:space="preserve">FPA 6/20            </t>
  </si>
  <si>
    <t>VITERGRAFICA DI CERASA MAURO</t>
  </si>
  <si>
    <t xml:space="preserve">02A                 </t>
  </si>
  <si>
    <t xml:space="preserve">04A                 </t>
  </si>
  <si>
    <t xml:space="preserve">SIGMA SPA </t>
  </si>
  <si>
    <t xml:space="preserve">46266/2020/V1       </t>
  </si>
  <si>
    <t xml:space="preserve">5/PA                </t>
  </si>
  <si>
    <t>VETERFARMA S.R. L.</t>
  </si>
  <si>
    <t xml:space="preserve">157-FE              </t>
  </si>
  <si>
    <t xml:space="preserve">49/FE               </t>
  </si>
  <si>
    <t>FARMACIA PETROSELLI DELLA DR.SSA MARIA TERESA PETROSELLI</t>
  </si>
  <si>
    <t xml:space="preserve">ESTRA ENERGIE  </t>
  </si>
  <si>
    <t xml:space="preserve">PREST. SERVIZI  </t>
  </si>
  <si>
    <t xml:space="preserve">FPA 136/19          </t>
  </si>
  <si>
    <t>ASSOCIAZIONE ISTITUTO SANTA CECILIA CURA E RIABILITAZIONE</t>
  </si>
  <si>
    <t xml:space="preserve">545FNP              </t>
  </si>
  <si>
    <t>VILLA  ALBA SRL A SOCIO UNICO</t>
  </si>
  <si>
    <t xml:space="preserve">604FNP              </t>
  </si>
  <si>
    <t>LA MECCATRONICA DI GINO DE DONATIS</t>
  </si>
  <si>
    <t xml:space="preserve">1pa                 </t>
  </si>
  <si>
    <t xml:space="preserve">250/PA              </t>
  </si>
  <si>
    <t xml:space="preserve"> EDITRICE SIFIC S.R.L.</t>
  </si>
  <si>
    <t xml:space="preserve">29R2                </t>
  </si>
  <si>
    <t>CENTRO DISTRIBUZIONE VITERBO S.R.L.</t>
  </si>
  <si>
    <t xml:space="preserve">31R2                </t>
  </si>
  <si>
    <t xml:space="preserve">39R2                </t>
  </si>
  <si>
    <t xml:space="preserve">40R2                </t>
  </si>
  <si>
    <t xml:space="preserve">63R2                </t>
  </si>
  <si>
    <t xml:space="preserve">12FNP               </t>
  </si>
  <si>
    <t xml:space="preserve">13/001              </t>
  </si>
  <si>
    <t>CONSORZIO SOCIALE IL MOSAICO SOC. COOPERATIVA SOCIALE</t>
  </si>
  <si>
    <t xml:space="preserve">14/001              </t>
  </si>
  <si>
    <t xml:space="preserve">369/A               </t>
  </si>
  <si>
    <t>IL CERCHIO SOCIETA' COOPERATIVA CONSORTILE SOCIALE A.R.L.</t>
  </si>
  <si>
    <t xml:space="preserve">D05  </t>
  </si>
  <si>
    <t>MACULANI MICHELA</t>
  </si>
  <si>
    <t xml:space="preserve">D_6  </t>
  </si>
  <si>
    <t xml:space="preserve">3pa                 </t>
  </si>
  <si>
    <t>MEASSI LAURA</t>
  </si>
  <si>
    <t xml:space="preserve">1/PA                </t>
  </si>
  <si>
    <t>INFOSOFT S.R.L.</t>
  </si>
  <si>
    <t>DEDAGROUP PUBLIC SERVICES SRL</t>
  </si>
  <si>
    <t>TECNOIMPIANTI FABIANI MARCO</t>
  </si>
  <si>
    <t xml:space="preserve">8N00040688          </t>
  </si>
  <si>
    <t>TELECOM ITALIA S.P.A REG.LAZIO - ORA TIM</t>
  </si>
  <si>
    <t xml:space="preserve">8N00039955          </t>
  </si>
  <si>
    <t xml:space="preserve">8N00038833          </t>
  </si>
  <si>
    <t xml:space="preserve">8N00039176          </t>
  </si>
  <si>
    <t xml:space="preserve">8N00039580          </t>
  </si>
  <si>
    <t xml:space="preserve">8N00040461          </t>
  </si>
  <si>
    <t xml:space="preserve">8N00041298          </t>
  </si>
  <si>
    <t xml:space="preserve">8N00039820          </t>
  </si>
  <si>
    <t xml:space="preserve">8N00039960          </t>
  </si>
  <si>
    <t xml:space="preserve">8N00040374          </t>
  </si>
  <si>
    <t xml:space="preserve">8N00040942          </t>
  </si>
  <si>
    <t xml:space="preserve">8N00039559          </t>
  </si>
  <si>
    <t xml:space="preserve">8N00039829          </t>
  </si>
  <si>
    <t xml:space="preserve">8N00040286          </t>
  </si>
  <si>
    <t xml:space="preserve">8N00040293          </t>
  </si>
  <si>
    <t xml:space="preserve">8N00041136          </t>
  </si>
  <si>
    <t xml:space="preserve">8N00040379          </t>
  </si>
  <si>
    <t xml:space="preserve">8N00040806          </t>
  </si>
  <si>
    <t xml:space="preserve">8N00039101          </t>
  </si>
  <si>
    <t xml:space="preserve">8N00039377          </t>
  </si>
  <si>
    <t xml:space="preserve">8N00039218          </t>
  </si>
  <si>
    <t xml:space="preserve">8N00039752          </t>
  </si>
  <si>
    <t xml:space="preserve">8N00041114          </t>
  </si>
  <si>
    <t xml:space="preserve">8N00041342          </t>
  </si>
  <si>
    <t xml:space="preserve">8N00039396          </t>
  </si>
  <si>
    <t xml:space="preserve">8N00041164          </t>
  </si>
  <si>
    <t xml:space="preserve">8N00039693          </t>
  </si>
  <si>
    <t xml:space="preserve">8N00040475          </t>
  </si>
  <si>
    <t xml:space="preserve">8N00041188          </t>
  </si>
  <si>
    <t xml:space="preserve">8N00041365          </t>
  </si>
  <si>
    <t xml:space="preserve">8N00039032          </t>
  </si>
  <si>
    <t xml:space="preserve">8N00039971          </t>
  </si>
  <si>
    <t xml:space="preserve">8N00039063          </t>
  </si>
  <si>
    <t xml:space="preserve">8N00041055          </t>
  </si>
  <si>
    <t xml:space="preserve">8N00039420          </t>
  </si>
  <si>
    <t xml:space="preserve">8N00038925          </t>
  </si>
  <si>
    <t xml:space="preserve">8N00038968          </t>
  </si>
  <si>
    <t xml:space="preserve">8N00039568          </t>
  </si>
  <si>
    <t xml:space="preserve">8N00041101          </t>
  </si>
  <si>
    <t xml:space="preserve">8N00038880          </t>
  </si>
  <si>
    <t xml:space="preserve">8N00040459          </t>
  </si>
  <si>
    <t xml:space="preserve">8N00040609          </t>
  </si>
  <si>
    <t xml:space="preserve">8N00040567          </t>
  </si>
  <si>
    <t xml:space="preserve">8N00040935          </t>
  </si>
  <si>
    <t xml:space="preserve">8N00039127          </t>
  </si>
  <si>
    <t xml:space="preserve">8N00040778          </t>
  </si>
  <si>
    <t xml:space="preserve">8N00039558          </t>
  </si>
  <si>
    <t xml:space="preserve">8N00041240          </t>
  </si>
  <si>
    <t>OFFICINA MEZZOPRETE S.A.S DI MEZZOPRETE SAURO</t>
  </si>
  <si>
    <t xml:space="preserve">4/PA                </t>
  </si>
  <si>
    <t xml:space="preserve">MDM COSTRUZIONI SRL </t>
  </si>
  <si>
    <t xml:space="preserve">3/0000507           </t>
  </si>
  <si>
    <t xml:space="preserve">ISTITUTO DI VIGILANZA PRIVATA SRL </t>
  </si>
  <si>
    <t xml:space="preserve">3/0000011           </t>
  </si>
  <si>
    <t xml:space="preserve">3/0000054           </t>
  </si>
  <si>
    <t xml:space="preserve">7X00466811          </t>
  </si>
  <si>
    <t xml:space="preserve">FP20014190          </t>
  </si>
  <si>
    <t xml:space="preserve">7X00262897          </t>
  </si>
  <si>
    <t>AGOSTINI FABIO</t>
  </si>
  <si>
    <t xml:space="preserve">FATTPA 2_20         </t>
  </si>
  <si>
    <t xml:space="preserve">ELEFANTE VINCENZO </t>
  </si>
  <si>
    <t xml:space="preserve">FATTPA 10_20        </t>
  </si>
  <si>
    <t xml:space="preserve">ELSIS S.R.L.U.S. </t>
  </si>
  <si>
    <t xml:space="preserve">1167/SE             </t>
  </si>
  <si>
    <t>EP SPA</t>
  </si>
  <si>
    <t xml:space="preserve">12/156              </t>
  </si>
  <si>
    <t xml:space="preserve">11/SE               </t>
  </si>
  <si>
    <t>AUTOSERVIZI TUSCIA SRL</t>
  </si>
  <si>
    <t xml:space="preserve">FATTPA 3_20         </t>
  </si>
  <si>
    <t xml:space="preserve">MERENDI ANDREA </t>
  </si>
  <si>
    <t xml:space="preserve">3/p.a.              </t>
  </si>
  <si>
    <t>RAM SRL</t>
  </si>
  <si>
    <t xml:space="preserve">5/2020/PAR          </t>
  </si>
  <si>
    <t>COSTA CESARE</t>
  </si>
  <si>
    <t xml:space="preserve">11/PA               </t>
  </si>
  <si>
    <t>UNILAB SPERIMENTAZIONE SRL</t>
  </si>
  <si>
    <t xml:space="preserve">28/AVI              </t>
  </si>
  <si>
    <t>SAN RAFFAELE S.P.A.</t>
  </si>
  <si>
    <t xml:space="preserve">38/AVI              </t>
  </si>
  <si>
    <t xml:space="preserve">16/SE               </t>
  </si>
  <si>
    <t xml:space="preserve">12/SE               </t>
  </si>
  <si>
    <t xml:space="preserve">251/SE              </t>
  </si>
  <si>
    <t>PROMOTUSCIA VIAGGI E CONGRESSI</t>
  </si>
  <si>
    <t xml:space="preserve">8/PA                </t>
  </si>
  <si>
    <t xml:space="preserve">7/PA                </t>
  </si>
  <si>
    <t xml:space="preserve">6/PA                </t>
  </si>
  <si>
    <t xml:space="preserve">19/PA               </t>
  </si>
  <si>
    <t>B.V.S. S.r.l.</t>
  </si>
  <si>
    <t xml:space="preserve">14/PA/115           </t>
  </si>
  <si>
    <t xml:space="preserve">LATINI CAR SERVICE SRL </t>
  </si>
  <si>
    <t xml:space="preserve">15/PA/115           </t>
  </si>
  <si>
    <t xml:space="preserve">3/PA                </t>
  </si>
  <si>
    <t xml:space="preserve">36/PA               </t>
  </si>
  <si>
    <t>BORGATTI LUIGINO ELETTRAUTO</t>
  </si>
  <si>
    <t xml:space="preserve">62 PA               </t>
  </si>
  <si>
    <t>CENTRO CARROZZERIA BOSELLI SRL</t>
  </si>
  <si>
    <t xml:space="preserve">PGS  </t>
  </si>
  <si>
    <t xml:space="preserve">FPA 1/20            </t>
  </si>
  <si>
    <t xml:space="preserve">FATTPA 16_20        </t>
  </si>
  <si>
    <t xml:space="preserve">FATTPA 17_20        </t>
  </si>
  <si>
    <t>ASSOCIAZIONE GLAU ASILO NIDO BUON PASTORE</t>
  </si>
  <si>
    <t>CASA GEN. PIO ISTITUTO PICC. SUORE SACRA FAMIGLIA</t>
  </si>
  <si>
    <t>COOPERATIVA SOCIALE ARCADIA</t>
  </si>
  <si>
    <t>REPUBBLICA DEI RAGAZZI ONLUS</t>
  </si>
  <si>
    <t>FRANTOIO CAMILLI SAS DI GIUCCA ROBERTA &amp; C.</t>
  </si>
  <si>
    <t xml:space="preserve">TESORIERE COM.LE </t>
  </si>
  <si>
    <t>CORNACCHIA MARCO</t>
  </si>
  <si>
    <t>ALLEVAMENTO VALLE DI FAUL DI MARIO VENANZI</t>
  </si>
  <si>
    <t>SECUR IMPIANTI SRL</t>
  </si>
  <si>
    <t xml:space="preserve">18/2020             </t>
  </si>
  <si>
    <t>BLUE GAS S.R.L. UNIPERSONALE</t>
  </si>
  <si>
    <t xml:space="preserve">FATTPA 48_20        </t>
  </si>
  <si>
    <t xml:space="preserve">27/H                </t>
  </si>
  <si>
    <t xml:space="preserve">TD109               </t>
  </si>
  <si>
    <t xml:space="preserve">FATTPA 47_20        </t>
  </si>
  <si>
    <t xml:space="preserve">40/2020             </t>
  </si>
  <si>
    <t>CARECA CON.ARTIG.EDILI COLLAT.AFFINI</t>
  </si>
  <si>
    <t>UT.BENI DI TERZI</t>
  </si>
  <si>
    <t xml:space="preserve">VVA/20000693        </t>
  </si>
  <si>
    <t xml:space="preserve">INFOCAMERE SOCIETA' CONSORTILE DI INFORMATICA DELLE CCIAA PER AZIONI </t>
  </si>
  <si>
    <t>PIERI ANGELA</t>
  </si>
  <si>
    <t xml:space="preserve">IOVENITTI MICHELA E SILVIA-CHIRICOZZI OLIMPIA </t>
  </si>
  <si>
    <t xml:space="preserve">1PA                 </t>
  </si>
  <si>
    <t xml:space="preserve">PROVINCIA RELIGIOSA DI ROMA-CONGREGAZIONE DELLE SUORE ADORATRICI DEL SANGUE DI </t>
  </si>
  <si>
    <t xml:space="preserve">2PA                 </t>
  </si>
  <si>
    <t>BARTOLONI CARLO</t>
  </si>
  <si>
    <t>BARTOLONI LAURA</t>
  </si>
  <si>
    <t>EDIL TUSCIA 88 S.R.L.</t>
  </si>
  <si>
    <t xml:space="preserve">FATTPA 1_20         </t>
  </si>
  <si>
    <t>ACHILLI ALESSANDRO</t>
  </si>
  <si>
    <t>IMMOBILIARE CASSIA 88 SRL</t>
  </si>
  <si>
    <t xml:space="preserve">FE/65               </t>
  </si>
  <si>
    <t>ATER AZIENDA TERRITORIALE PER L'EDILIZIA RESIDENZIALE PUBBLICA</t>
  </si>
  <si>
    <t xml:space="preserve">FE/72               </t>
  </si>
  <si>
    <t xml:space="preserve">FE/79               </t>
  </si>
  <si>
    <t xml:space="preserve">FE/86               </t>
  </si>
  <si>
    <t xml:space="preserve">FE/64               </t>
  </si>
  <si>
    <t xml:space="preserve">FE/71               </t>
  </si>
  <si>
    <t xml:space="preserve">FE/78               </t>
  </si>
  <si>
    <t xml:space="preserve">FE/57               </t>
  </si>
  <si>
    <t xml:space="preserve">FE/85               </t>
  </si>
  <si>
    <t>PARROCCHIA SACRA FAMIGLIA</t>
  </si>
  <si>
    <t>CENTROAUTOVT SRL</t>
  </si>
  <si>
    <t>TIT</t>
  </si>
  <si>
    <t>INTERVENTO</t>
  </si>
  <si>
    <t>DOC</t>
  </si>
  <si>
    <t>ANNO</t>
  </si>
  <si>
    <t>N.REG</t>
  </si>
  <si>
    <t>DATA REG</t>
  </si>
  <si>
    <t>N. FT</t>
  </si>
  <si>
    <t>DATA FT</t>
  </si>
  <si>
    <t>TIPO</t>
  </si>
  <si>
    <t>ANNO MP</t>
  </si>
  <si>
    <t>N.MP</t>
  </si>
  <si>
    <t>DATA MP</t>
  </si>
  <si>
    <t>DATA EXPORT</t>
  </si>
  <si>
    <t>IMP MP</t>
  </si>
  <si>
    <t>DATA SCAD FT</t>
  </si>
  <si>
    <t>gg da data scadenza fattura ad export mandato</t>
  </si>
  <si>
    <t>Valore Ponderato</t>
  </si>
  <si>
    <t>ACQ.BENI IMMOBIL</t>
  </si>
  <si>
    <t>IDRO FULAX PISCINE SRL</t>
  </si>
  <si>
    <t>ASSISI STRADE SRL</t>
  </si>
  <si>
    <t>STUDIO TECNICO ASSOCIATO LA GRUTTA - BUCCIARELLI</t>
  </si>
  <si>
    <t>VIMPEX S.R.L.</t>
  </si>
  <si>
    <t xml:space="preserve">1/FE                </t>
  </si>
  <si>
    <t>CANTARELLA CATTANEO FRANCESCO</t>
  </si>
  <si>
    <t>REGIONE LAZIO SERVIZIO TESORERIA</t>
  </si>
  <si>
    <t xml:space="preserve">2/pa                </t>
  </si>
  <si>
    <t>CESARINI GIOVANNI</t>
  </si>
  <si>
    <t>CANENSI S. R. L.</t>
  </si>
  <si>
    <t xml:space="preserve">ACQ.BENI MOBILI </t>
  </si>
  <si>
    <t>VIP ELETTRA SRL</t>
  </si>
  <si>
    <t xml:space="preserve">AP19000195          </t>
  </si>
  <si>
    <t>FCA FLEET &amp; TENDERS S.R.L. VENDITE A ENTI PUBBLICI</t>
  </si>
  <si>
    <t xml:space="preserve">FPA 5/20            </t>
  </si>
  <si>
    <t>TENDE LANZI SRL</t>
  </si>
  <si>
    <t>TIPOLITOGRAFIA QUATRINI ARCHIMEDE &amp; FIGLI SNC</t>
  </si>
  <si>
    <t xml:space="preserve">104/FE              </t>
  </si>
  <si>
    <t>INCARICHI PROFES</t>
  </si>
  <si>
    <t xml:space="preserve">COSIMI LUCA </t>
  </si>
  <si>
    <t xml:space="preserve">CARELLI MARCO </t>
  </si>
  <si>
    <t>MELONI SEBASTIANO</t>
  </si>
  <si>
    <t xml:space="preserve">TRASF. CAPITALE </t>
  </si>
  <si>
    <t>CIRCOLO BOCCIOFILO GROTTE S. STEFANO</t>
  </si>
  <si>
    <t>A.S.D. CALCIO TUSCIA</t>
  </si>
  <si>
    <t>ASSOCIAZIONE SSD VITERBESE CASTRENSE SRL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</si>
</sst>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6" fontId="0" fillId="0" borderId="0" xfId="0" applyNumberFormat="1"/>
    <xf numFmtId="17" fontId="0" fillId="0" borderId="0" xfId="0" applyNumberFormat="1"/>
    <xf numFmtId="14" fontId="0" fillId="0" borderId="0" xfId="0" applyNumberFormat="1"/>
    <xf numFmtId="0" fontId="16" fillId="0" borderId="0" xfId="0" applyFont="1"/>
    <xf numFmtId="14" fontId="16" fillId="0" borderId="0" xfId="0" applyNumberFormat="1" applyFont="1"/>
    <xf numFmtId="164" fontId="16" fillId="0" borderId="0" xfId="0" applyNumberFormat="1" applyFont="1"/>
    <xf numFmtId="164" fontId="0" fillId="0" borderId="0" xfId="0" applyNumberFormat="1"/>
    <xf numFmtId="4" fontId="18" fillId="0" borderId="0" xfId="0" applyNumberFormat="1" applyFont="1" applyAlignment="1">
      <alignment horizontal="center" wrapText="1"/>
    </xf>
    <xf numFmtId="4" fontId="19" fillId="0" borderId="0" xfId="0" applyNumberFormat="1" applyFont="1" applyAlignment="1">
      <alignment wrapText="1"/>
    </xf>
    <xf numFmtId="4" fontId="19" fillId="0" borderId="0" xfId="0" applyNumberFormat="1" applyFont="1"/>
    <xf numFmtId="164" fontId="0" fillId="0" borderId="0" xfId="1" applyNumberFormat="1" applyFon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1"/>
  <sheetViews>
    <sheetView tabSelected="1" topLeftCell="A318" workbookViewId="0">
      <selection activeCell="Q351" sqref="Q351"/>
    </sheetView>
  </sheetViews>
  <sheetFormatPr defaultRowHeight="15"/>
  <cols>
    <col min="1" max="1" width="4.85546875" customWidth="1"/>
    <col min="3" max="3" width="4.7109375" customWidth="1"/>
    <col min="4" max="4" width="5.42578125" customWidth="1"/>
    <col min="5" max="5" width="6.140625" customWidth="1"/>
    <col min="6" max="6" width="13.7109375" style="7" customWidth="1"/>
    <col min="7" max="7" width="16.140625" style="3" customWidth="1"/>
    <col min="8" max="8" width="16.140625" customWidth="1"/>
    <col min="9" max="9" width="13.28515625" style="3" customWidth="1"/>
    <col min="10" max="10" width="11.140625" style="3" customWidth="1"/>
    <col min="11" max="11" width="7.85546875" customWidth="1"/>
    <col min="12" max="12" width="7" customWidth="1"/>
    <col min="13" max="13" width="8.140625" customWidth="1"/>
    <col min="14" max="14" width="11.7109375" style="3" customWidth="1"/>
    <col min="15" max="15" width="11.42578125" style="3" customWidth="1"/>
    <col min="16" max="16" width="9.28515625" style="9" customWidth="1"/>
    <col min="17" max="17" width="14.140625" style="10" customWidth="1"/>
    <col min="18" max="18" width="24.7109375" hidden="1" customWidth="1"/>
  </cols>
  <sheetData>
    <row r="1" spans="1:18" s="4" customFormat="1" ht="72.75">
      <c r="A1" s="4" t="s">
        <v>227</v>
      </c>
      <c r="B1" s="4" t="s">
        <v>228</v>
      </c>
      <c r="C1" s="4" t="s">
        <v>229</v>
      </c>
      <c r="D1" s="4" t="s">
        <v>230</v>
      </c>
      <c r="E1" s="4" t="s">
        <v>231</v>
      </c>
      <c r="F1" s="6" t="s">
        <v>240</v>
      </c>
      <c r="G1" s="5" t="s">
        <v>232</v>
      </c>
      <c r="H1" s="4" t="s">
        <v>233</v>
      </c>
      <c r="I1" s="5" t="s">
        <v>234</v>
      </c>
      <c r="J1" s="5" t="s">
        <v>241</v>
      </c>
      <c r="K1" s="4" t="s">
        <v>235</v>
      </c>
      <c r="L1" s="4" t="s">
        <v>236</v>
      </c>
      <c r="M1" s="4" t="s">
        <v>237</v>
      </c>
      <c r="N1" s="5" t="s">
        <v>238</v>
      </c>
      <c r="O1" s="5" t="s">
        <v>239</v>
      </c>
      <c r="P1" s="8" t="s">
        <v>242</v>
      </c>
      <c r="Q1" s="8" t="s">
        <v>243</v>
      </c>
      <c r="R1" s="4" t="s">
        <v>0</v>
      </c>
    </row>
    <row r="2" spans="1:18">
      <c r="A2">
        <v>1</v>
      </c>
      <c r="B2" t="s">
        <v>1</v>
      </c>
      <c r="C2" t="s">
        <v>2</v>
      </c>
      <c r="D2">
        <v>2020</v>
      </c>
      <c r="E2">
        <v>3157</v>
      </c>
      <c r="F2" s="7">
        <v>800</v>
      </c>
      <c r="G2" s="3">
        <v>43917</v>
      </c>
      <c r="H2" t="s">
        <v>3</v>
      </c>
      <c r="I2" s="3">
        <v>43902</v>
      </c>
      <c r="J2" s="3">
        <f>I2+30</f>
        <v>43932</v>
      </c>
      <c r="K2" t="s">
        <v>4</v>
      </c>
      <c r="L2">
        <v>2020</v>
      </c>
      <c r="M2">
        <v>3325</v>
      </c>
      <c r="N2" s="3">
        <v>43929</v>
      </c>
      <c r="O2" s="3">
        <v>43930</v>
      </c>
      <c r="P2" s="9">
        <f t="shared" ref="P2:P65" si="0">O2-J2</f>
        <v>-2</v>
      </c>
      <c r="Q2" s="10">
        <f>P2*F2</f>
        <v>-1600</v>
      </c>
      <c r="R2" t="s">
        <v>5</v>
      </c>
    </row>
    <row r="3" spans="1:18">
      <c r="A3">
        <v>1</v>
      </c>
      <c r="B3" t="s">
        <v>1</v>
      </c>
      <c r="C3" t="s">
        <v>2</v>
      </c>
      <c r="D3">
        <v>2020</v>
      </c>
      <c r="E3">
        <v>3157</v>
      </c>
      <c r="F3" s="7">
        <v>500</v>
      </c>
      <c r="G3" s="3">
        <v>43917</v>
      </c>
      <c r="H3" t="s">
        <v>3</v>
      </c>
      <c r="I3" s="3">
        <v>43902</v>
      </c>
      <c r="J3" s="3">
        <f t="shared" ref="J3:J66" si="1">I3+30</f>
        <v>43932</v>
      </c>
      <c r="K3" t="s">
        <v>4</v>
      </c>
      <c r="L3">
        <v>2020</v>
      </c>
      <c r="M3">
        <v>3326</v>
      </c>
      <c r="N3" s="3">
        <v>43929</v>
      </c>
      <c r="O3" s="3">
        <v>43930</v>
      </c>
      <c r="P3" s="9">
        <f t="shared" si="0"/>
        <v>-2</v>
      </c>
      <c r="Q3" s="10">
        <f t="shared" ref="Q3:Q48" si="2">P3*F3</f>
        <v>-1000</v>
      </c>
      <c r="R3" t="s">
        <v>5</v>
      </c>
    </row>
    <row r="4" spans="1:18">
      <c r="A4">
        <v>1</v>
      </c>
      <c r="B4" t="s">
        <v>1</v>
      </c>
      <c r="C4" t="s">
        <v>2</v>
      </c>
      <c r="D4">
        <v>2020</v>
      </c>
      <c r="E4">
        <v>3157</v>
      </c>
      <c r="F4" s="7">
        <v>1000</v>
      </c>
      <c r="G4" s="3">
        <v>43917</v>
      </c>
      <c r="H4" t="s">
        <v>3</v>
      </c>
      <c r="I4" s="3">
        <v>43902</v>
      </c>
      <c r="J4" s="3">
        <f t="shared" si="1"/>
        <v>43932</v>
      </c>
      <c r="K4" t="s">
        <v>4</v>
      </c>
      <c r="L4">
        <v>2020</v>
      </c>
      <c r="M4">
        <v>3327</v>
      </c>
      <c r="N4" s="3">
        <v>43929</v>
      </c>
      <c r="O4" s="3">
        <v>43930</v>
      </c>
      <c r="P4" s="9">
        <f t="shared" si="0"/>
        <v>-2</v>
      </c>
      <c r="Q4" s="10">
        <f t="shared" si="2"/>
        <v>-2000</v>
      </c>
      <c r="R4" t="s">
        <v>5</v>
      </c>
    </row>
    <row r="5" spans="1:18">
      <c r="A5">
        <v>1</v>
      </c>
      <c r="B5" t="s">
        <v>1</v>
      </c>
      <c r="C5" t="s">
        <v>2</v>
      </c>
      <c r="D5">
        <v>2020</v>
      </c>
      <c r="E5">
        <v>3157</v>
      </c>
      <c r="F5" s="7">
        <v>800</v>
      </c>
      <c r="G5" s="3">
        <v>43917</v>
      </c>
      <c r="H5" t="s">
        <v>3</v>
      </c>
      <c r="I5" s="3">
        <v>43902</v>
      </c>
      <c r="J5" s="3">
        <f t="shared" si="1"/>
        <v>43932</v>
      </c>
      <c r="K5" t="s">
        <v>4</v>
      </c>
      <c r="L5">
        <v>2020</v>
      </c>
      <c r="M5">
        <v>3328</v>
      </c>
      <c r="N5" s="3">
        <v>43929</v>
      </c>
      <c r="O5" s="3">
        <v>43930</v>
      </c>
      <c r="P5" s="9">
        <f t="shared" si="0"/>
        <v>-2</v>
      </c>
      <c r="Q5" s="10">
        <f t="shared" si="2"/>
        <v>-1600</v>
      </c>
      <c r="R5" t="s">
        <v>5</v>
      </c>
    </row>
    <row r="6" spans="1:18">
      <c r="A6">
        <v>1</v>
      </c>
      <c r="B6" t="s">
        <v>1</v>
      </c>
      <c r="C6" t="s">
        <v>2</v>
      </c>
      <c r="D6">
        <v>2020</v>
      </c>
      <c r="E6">
        <v>3157</v>
      </c>
      <c r="F6" s="7">
        <v>1000</v>
      </c>
      <c r="G6" s="3">
        <v>43917</v>
      </c>
      <c r="H6" t="s">
        <v>3</v>
      </c>
      <c r="I6" s="3">
        <v>43902</v>
      </c>
      <c r="J6" s="3">
        <f t="shared" si="1"/>
        <v>43932</v>
      </c>
      <c r="K6" t="s">
        <v>4</v>
      </c>
      <c r="L6">
        <v>2020</v>
      </c>
      <c r="M6">
        <v>3329</v>
      </c>
      <c r="N6" s="3">
        <v>43929</v>
      </c>
      <c r="O6" s="3">
        <v>43930</v>
      </c>
      <c r="P6" s="9">
        <f t="shared" si="0"/>
        <v>-2</v>
      </c>
      <c r="Q6" s="10">
        <f t="shared" si="2"/>
        <v>-2000</v>
      </c>
      <c r="R6" t="s">
        <v>5</v>
      </c>
    </row>
    <row r="7" spans="1:18">
      <c r="A7">
        <v>1</v>
      </c>
      <c r="B7" t="s">
        <v>1</v>
      </c>
      <c r="C7" t="s">
        <v>2</v>
      </c>
      <c r="D7">
        <v>2020</v>
      </c>
      <c r="E7">
        <v>3157</v>
      </c>
      <c r="F7" s="7">
        <v>1000</v>
      </c>
      <c r="G7" s="3">
        <v>43917</v>
      </c>
      <c r="H7" t="s">
        <v>3</v>
      </c>
      <c r="I7" s="3">
        <v>43902</v>
      </c>
      <c r="J7" s="3">
        <f t="shared" si="1"/>
        <v>43932</v>
      </c>
      <c r="K7" t="s">
        <v>4</v>
      </c>
      <c r="L7">
        <v>2020</v>
      </c>
      <c r="M7">
        <v>3330</v>
      </c>
      <c r="N7" s="3">
        <v>43929</v>
      </c>
      <c r="O7" s="3">
        <v>43930</v>
      </c>
      <c r="P7" s="9">
        <f t="shared" si="0"/>
        <v>-2</v>
      </c>
      <c r="Q7" s="10">
        <f t="shared" si="2"/>
        <v>-2000</v>
      </c>
      <c r="R7" t="s">
        <v>5</v>
      </c>
    </row>
    <row r="8" spans="1:18">
      <c r="A8">
        <v>1</v>
      </c>
      <c r="B8" t="s">
        <v>1</v>
      </c>
      <c r="C8" t="s">
        <v>2</v>
      </c>
      <c r="D8">
        <v>2020</v>
      </c>
      <c r="E8">
        <v>3157</v>
      </c>
      <c r="F8" s="7">
        <v>800</v>
      </c>
      <c r="G8" s="3">
        <v>43917</v>
      </c>
      <c r="H8" t="s">
        <v>3</v>
      </c>
      <c r="I8" s="3">
        <v>43902</v>
      </c>
      <c r="J8" s="3">
        <f t="shared" si="1"/>
        <v>43932</v>
      </c>
      <c r="K8" t="s">
        <v>4</v>
      </c>
      <c r="L8">
        <v>2020</v>
      </c>
      <c r="M8">
        <v>3331</v>
      </c>
      <c r="N8" s="3">
        <v>43929</v>
      </c>
      <c r="O8" s="3">
        <v>43930</v>
      </c>
      <c r="P8" s="9">
        <f t="shared" si="0"/>
        <v>-2</v>
      </c>
      <c r="Q8" s="10">
        <f t="shared" si="2"/>
        <v>-1600</v>
      </c>
      <c r="R8" t="s">
        <v>5</v>
      </c>
    </row>
    <row r="9" spans="1:18">
      <c r="A9">
        <v>1</v>
      </c>
      <c r="B9" t="s">
        <v>1</v>
      </c>
      <c r="C9" t="s">
        <v>2</v>
      </c>
      <c r="D9">
        <v>2020</v>
      </c>
      <c r="E9">
        <v>3157</v>
      </c>
      <c r="F9" s="7">
        <v>500</v>
      </c>
      <c r="G9" s="3">
        <v>43917</v>
      </c>
      <c r="H9" t="s">
        <v>3</v>
      </c>
      <c r="I9" s="3">
        <v>43902</v>
      </c>
      <c r="J9" s="3">
        <f t="shared" si="1"/>
        <v>43932</v>
      </c>
      <c r="K9" t="s">
        <v>4</v>
      </c>
      <c r="L9">
        <v>2020</v>
      </c>
      <c r="M9">
        <v>3332</v>
      </c>
      <c r="N9" s="3">
        <v>43929</v>
      </c>
      <c r="O9" s="3">
        <v>43930</v>
      </c>
      <c r="P9" s="9">
        <f t="shared" si="0"/>
        <v>-2</v>
      </c>
      <c r="Q9" s="10">
        <f t="shared" si="2"/>
        <v>-1000</v>
      </c>
      <c r="R9" t="s">
        <v>5</v>
      </c>
    </row>
    <row r="10" spans="1:18">
      <c r="A10">
        <v>1</v>
      </c>
      <c r="B10" t="s">
        <v>1</v>
      </c>
      <c r="C10" t="s">
        <v>2</v>
      </c>
      <c r="D10">
        <v>2020</v>
      </c>
      <c r="E10">
        <v>3157</v>
      </c>
      <c r="F10" s="7">
        <v>500</v>
      </c>
      <c r="G10" s="3">
        <v>43917</v>
      </c>
      <c r="H10" t="s">
        <v>3</v>
      </c>
      <c r="I10" s="3">
        <v>43902</v>
      </c>
      <c r="J10" s="3">
        <f t="shared" si="1"/>
        <v>43932</v>
      </c>
      <c r="K10" t="s">
        <v>4</v>
      </c>
      <c r="L10">
        <v>2020</v>
      </c>
      <c r="M10">
        <v>3333</v>
      </c>
      <c r="N10" s="3">
        <v>43929</v>
      </c>
      <c r="O10" s="3">
        <v>43930</v>
      </c>
      <c r="P10" s="9">
        <f t="shared" si="0"/>
        <v>-2</v>
      </c>
      <c r="Q10" s="10">
        <f t="shared" si="2"/>
        <v>-1000</v>
      </c>
      <c r="R10" t="s">
        <v>5</v>
      </c>
    </row>
    <row r="11" spans="1:18">
      <c r="A11">
        <v>1</v>
      </c>
      <c r="B11" t="s">
        <v>1</v>
      </c>
      <c r="C11" t="s">
        <v>2</v>
      </c>
      <c r="D11">
        <v>2020</v>
      </c>
      <c r="E11">
        <v>3157</v>
      </c>
      <c r="F11" s="7">
        <v>1000</v>
      </c>
      <c r="G11" s="3">
        <v>43917</v>
      </c>
      <c r="H11" t="s">
        <v>3</v>
      </c>
      <c r="I11" s="3">
        <v>43902</v>
      </c>
      <c r="J11" s="3">
        <f t="shared" si="1"/>
        <v>43932</v>
      </c>
      <c r="K11" t="s">
        <v>4</v>
      </c>
      <c r="L11">
        <v>2020</v>
      </c>
      <c r="M11">
        <v>3334</v>
      </c>
      <c r="N11" s="3">
        <v>43929</v>
      </c>
      <c r="O11" s="3">
        <v>43930</v>
      </c>
      <c r="P11" s="9">
        <f t="shared" si="0"/>
        <v>-2</v>
      </c>
      <c r="Q11" s="10">
        <f t="shared" si="2"/>
        <v>-2000</v>
      </c>
      <c r="R11" t="s">
        <v>5</v>
      </c>
    </row>
    <row r="12" spans="1:18">
      <c r="A12">
        <v>1</v>
      </c>
      <c r="B12" t="s">
        <v>1</v>
      </c>
      <c r="C12" t="s">
        <v>2</v>
      </c>
      <c r="D12">
        <v>2020</v>
      </c>
      <c r="E12">
        <v>3157</v>
      </c>
      <c r="F12" s="7">
        <v>1000</v>
      </c>
      <c r="G12" s="3">
        <v>43917</v>
      </c>
      <c r="H12" t="s">
        <v>3</v>
      </c>
      <c r="I12" s="3">
        <v>43902</v>
      </c>
      <c r="J12" s="3">
        <f t="shared" si="1"/>
        <v>43932</v>
      </c>
      <c r="K12" t="s">
        <v>4</v>
      </c>
      <c r="L12">
        <v>2020</v>
      </c>
      <c r="M12">
        <v>3335</v>
      </c>
      <c r="N12" s="3">
        <v>43929</v>
      </c>
      <c r="O12" s="3">
        <v>43930</v>
      </c>
      <c r="P12" s="9">
        <f t="shared" si="0"/>
        <v>-2</v>
      </c>
      <c r="Q12" s="10">
        <f t="shared" si="2"/>
        <v>-2000</v>
      </c>
      <c r="R12" t="s">
        <v>5</v>
      </c>
    </row>
    <row r="13" spans="1:18">
      <c r="A13">
        <v>1</v>
      </c>
      <c r="B13" t="s">
        <v>1</v>
      </c>
      <c r="C13" t="s">
        <v>2</v>
      </c>
      <c r="D13">
        <v>2020</v>
      </c>
      <c r="E13">
        <v>3157</v>
      </c>
      <c r="F13" s="7">
        <v>500</v>
      </c>
      <c r="G13" s="3">
        <v>43917</v>
      </c>
      <c r="H13" t="s">
        <v>3</v>
      </c>
      <c r="I13" s="3">
        <v>43902</v>
      </c>
      <c r="J13" s="3">
        <f t="shared" si="1"/>
        <v>43932</v>
      </c>
      <c r="K13" t="s">
        <v>4</v>
      </c>
      <c r="L13">
        <v>2020</v>
      </c>
      <c r="M13">
        <v>3336</v>
      </c>
      <c r="N13" s="3">
        <v>43929</v>
      </c>
      <c r="O13" s="3">
        <v>43930</v>
      </c>
      <c r="P13" s="9">
        <f t="shared" si="0"/>
        <v>-2</v>
      </c>
      <c r="Q13" s="10">
        <f t="shared" si="2"/>
        <v>-1000</v>
      </c>
      <c r="R13" t="s">
        <v>5</v>
      </c>
    </row>
    <row r="14" spans="1:18">
      <c r="A14">
        <v>1</v>
      </c>
      <c r="B14" t="s">
        <v>1</v>
      </c>
      <c r="C14" t="s">
        <v>2</v>
      </c>
      <c r="D14">
        <v>2020</v>
      </c>
      <c r="E14">
        <v>3157</v>
      </c>
      <c r="F14" s="7">
        <v>500</v>
      </c>
      <c r="G14" s="3">
        <v>43917</v>
      </c>
      <c r="H14" t="s">
        <v>3</v>
      </c>
      <c r="I14" s="3">
        <v>43902</v>
      </c>
      <c r="J14" s="3">
        <f t="shared" si="1"/>
        <v>43932</v>
      </c>
      <c r="K14" t="s">
        <v>4</v>
      </c>
      <c r="L14">
        <v>2020</v>
      </c>
      <c r="M14">
        <v>3337</v>
      </c>
      <c r="N14" s="3">
        <v>43929</v>
      </c>
      <c r="O14" s="3">
        <v>43930</v>
      </c>
      <c r="P14" s="9">
        <f t="shared" si="0"/>
        <v>-2</v>
      </c>
      <c r="Q14" s="10">
        <f t="shared" si="2"/>
        <v>-1000</v>
      </c>
      <c r="R14" t="s">
        <v>5</v>
      </c>
    </row>
    <row r="15" spans="1:18">
      <c r="A15">
        <v>1</v>
      </c>
      <c r="B15" t="s">
        <v>1</v>
      </c>
      <c r="C15" t="s">
        <v>2</v>
      </c>
      <c r="D15">
        <v>2020</v>
      </c>
      <c r="E15">
        <v>4035</v>
      </c>
      <c r="F15" s="7">
        <v>132.6</v>
      </c>
      <c r="G15" s="3">
        <v>43924</v>
      </c>
      <c r="H15">
        <v>64</v>
      </c>
      <c r="I15" s="3">
        <v>43921</v>
      </c>
      <c r="J15" s="3">
        <f t="shared" si="1"/>
        <v>43951</v>
      </c>
      <c r="K15" t="s">
        <v>4</v>
      </c>
      <c r="L15">
        <v>2020</v>
      </c>
      <c r="M15">
        <v>3366</v>
      </c>
      <c r="N15" s="3">
        <v>43930</v>
      </c>
      <c r="O15" s="3">
        <v>43931</v>
      </c>
      <c r="P15" s="9">
        <f t="shared" si="0"/>
        <v>-20</v>
      </c>
      <c r="Q15" s="10">
        <f t="shared" si="2"/>
        <v>-2652</v>
      </c>
      <c r="R15" t="s">
        <v>6</v>
      </c>
    </row>
    <row r="16" spans="1:18">
      <c r="A16">
        <v>1</v>
      </c>
      <c r="B16" t="s">
        <v>1</v>
      </c>
      <c r="C16" t="s">
        <v>2</v>
      </c>
      <c r="D16">
        <v>2020</v>
      </c>
      <c r="E16">
        <v>569</v>
      </c>
      <c r="F16" s="7">
        <v>1781.2</v>
      </c>
      <c r="G16" s="3">
        <v>43865</v>
      </c>
      <c r="H16" t="s">
        <v>7</v>
      </c>
      <c r="I16" s="3">
        <v>43854</v>
      </c>
      <c r="J16" s="3">
        <f t="shared" si="1"/>
        <v>43884</v>
      </c>
      <c r="K16" t="s">
        <v>4</v>
      </c>
      <c r="L16">
        <v>2020</v>
      </c>
      <c r="M16">
        <v>3724</v>
      </c>
      <c r="N16" s="3">
        <v>43938</v>
      </c>
      <c r="O16" s="3">
        <v>43942</v>
      </c>
      <c r="P16" s="9">
        <f t="shared" si="0"/>
        <v>58</v>
      </c>
      <c r="Q16" s="10">
        <f t="shared" si="2"/>
        <v>103309.6</v>
      </c>
      <c r="R16" t="s">
        <v>8</v>
      </c>
    </row>
    <row r="17" spans="1:18">
      <c r="A17">
        <v>1</v>
      </c>
      <c r="B17" t="s">
        <v>1</v>
      </c>
      <c r="C17" t="s">
        <v>2</v>
      </c>
      <c r="D17">
        <v>2020</v>
      </c>
      <c r="E17">
        <v>3129</v>
      </c>
      <c r="F17" s="7">
        <v>4112.8599999999997</v>
      </c>
      <c r="G17" s="3">
        <v>43917</v>
      </c>
      <c r="H17" s="1">
        <v>43835</v>
      </c>
      <c r="I17" s="3">
        <v>43890</v>
      </c>
      <c r="J17" s="3">
        <f t="shared" si="1"/>
        <v>43920</v>
      </c>
      <c r="K17" t="s">
        <v>4</v>
      </c>
      <c r="L17">
        <v>2020</v>
      </c>
      <c r="M17">
        <v>4118</v>
      </c>
      <c r="N17" s="3">
        <v>43951</v>
      </c>
      <c r="O17" s="3">
        <v>43963</v>
      </c>
      <c r="P17" s="9">
        <f t="shared" si="0"/>
        <v>43</v>
      </c>
      <c r="Q17" s="10">
        <f t="shared" si="2"/>
        <v>176852.97999999998</v>
      </c>
      <c r="R17" t="s">
        <v>9</v>
      </c>
    </row>
    <row r="18" spans="1:18">
      <c r="A18">
        <v>1</v>
      </c>
      <c r="B18" t="s">
        <v>1</v>
      </c>
      <c r="C18" t="s">
        <v>2</v>
      </c>
      <c r="D18">
        <v>2020</v>
      </c>
      <c r="E18">
        <v>3130</v>
      </c>
      <c r="F18" s="7">
        <v>761.57</v>
      </c>
      <c r="G18" s="3">
        <v>43917</v>
      </c>
      <c r="H18">
        <v>175</v>
      </c>
      <c r="I18" s="3">
        <v>43894</v>
      </c>
      <c r="J18" s="3">
        <f t="shared" si="1"/>
        <v>43924</v>
      </c>
      <c r="K18" t="s">
        <v>4</v>
      </c>
      <c r="L18">
        <v>2020</v>
      </c>
      <c r="M18">
        <v>4121</v>
      </c>
      <c r="N18" s="3">
        <v>43951</v>
      </c>
      <c r="O18" s="3">
        <v>43963</v>
      </c>
      <c r="P18" s="9">
        <f t="shared" si="0"/>
        <v>39</v>
      </c>
      <c r="Q18" s="10">
        <f t="shared" si="2"/>
        <v>29701.230000000003</v>
      </c>
      <c r="R18" t="s">
        <v>10</v>
      </c>
    </row>
    <row r="19" spans="1:18">
      <c r="A19">
        <v>1</v>
      </c>
      <c r="B19" t="s">
        <v>1</v>
      </c>
      <c r="C19" t="s">
        <v>11</v>
      </c>
      <c r="D19">
        <v>2020</v>
      </c>
      <c r="E19">
        <v>3223</v>
      </c>
      <c r="F19" s="7">
        <v>-28.4</v>
      </c>
      <c r="G19" s="3">
        <v>43917</v>
      </c>
      <c r="H19">
        <v>1020065214</v>
      </c>
      <c r="I19" s="3">
        <v>43909</v>
      </c>
      <c r="J19" s="3">
        <f t="shared" si="1"/>
        <v>43939</v>
      </c>
      <c r="K19" t="s">
        <v>4</v>
      </c>
      <c r="L19">
        <v>2020</v>
      </c>
      <c r="M19">
        <v>4297</v>
      </c>
      <c r="N19" s="3">
        <v>43956</v>
      </c>
      <c r="O19" s="3">
        <v>43963</v>
      </c>
      <c r="P19" s="9">
        <f t="shared" si="0"/>
        <v>24</v>
      </c>
      <c r="Q19" s="10">
        <f t="shared" si="2"/>
        <v>-681.59999999999991</v>
      </c>
      <c r="R19" t="s">
        <v>12</v>
      </c>
    </row>
    <row r="20" spans="1:18">
      <c r="A20">
        <v>1</v>
      </c>
      <c r="B20" t="s">
        <v>1</v>
      </c>
      <c r="C20" t="s">
        <v>2</v>
      </c>
      <c r="D20">
        <v>2020</v>
      </c>
      <c r="E20">
        <v>1435</v>
      </c>
      <c r="F20" s="7">
        <v>28.4</v>
      </c>
      <c r="G20" s="3">
        <v>43889</v>
      </c>
      <c r="H20">
        <v>1020030354</v>
      </c>
      <c r="I20" s="3">
        <v>43885</v>
      </c>
      <c r="J20" s="3">
        <f t="shared" si="1"/>
        <v>43915</v>
      </c>
      <c r="K20" t="s">
        <v>4</v>
      </c>
      <c r="L20">
        <v>2020</v>
      </c>
      <c r="M20">
        <v>4297</v>
      </c>
      <c r="N20" s="3">
        <v>43956</v>
      </c>
      <c r="O20" s="3">
        <v>43963</v>
      </c>
      <c r="P20" s="9">
        <f t="shared" si="0"/>
        <v>48</v>
      </c>
      <c r="Q20" s="10">
        <f t="shared" si="2"/>
        <v>1363.1999999999998</v>
      </c>
      <c r="R20" t="s">
        <v>12</v>
      </c>
    </row>
    <row r="21" spans="1:18">
      <c r="A21">
        <v>1</v>
      </c>
      <c r="B21" t="s">
        <v>1</v>
      </c>
      <c r="C21" t="s">
        <v>2</v>
      </c>
      <c r="D21">
        <v>2020</v>
      </c>
      <c r="E21">
        <v>3164</v>
      </c>
      <c r="F21" s="7">
        <v>28.4</v>
      </c>
      <c r="G21" s="3">
        <v>43917</v>
      </c>
      <c r="H21">
        <v>1020065215</v>
      </c>
      <c r="I21" s="3">
        <v>43909</v>
      </c>
      <c r="J21" s="3">
        <f t="shared" si="1"/>
        <v>43939</v>
      </c>
      <c r="K21" t="s">
        <v>4</v>
      </c>
      <c r="L21">
        <v>2020</v>
      </c>
      <c r="M21">
        <v>4297</v>
      </c>
      <c r="N21" s="3">
        <v>43956</v>
      </c>
      <c r="O21" s="3">
        <v>43963</v>
      </c>
      <c r="P21" s="9">
        <f t="shared" si="0"/>
        <v>24</v>
      </c>
      <c r="Q21" s="10">
        <f t="shared" si="2"/>
        <v>681.59999999999991</v>
      </c>
      <c r="R21" t="s">
        <v>12</v>
      </c>
    </row>
    <row r="22" spans="1:18">
      <c r="A22">
        <v>1</v>
      </c>
      <c r="B22" t="s">
        <v>1</v>
      </c>
      <c r="C22" t="s">
        <v>2</v>
      </c>
      <c r="D22">
        <v>2020</v>
      </c>
      <c r="E22">
        <v>4535</v>
      </c>
      <c r="F22" s="7">
        <v>1609.79</v>
      </c>
      <c r="G22" s="3">
        <v>43929</v>
      </c>
      <c r="H22" t="s">
        <v>13</v>
      </c>
      <c r="I22" s="3">
        <v>43921</v>
      </c>
      <c r="J22" s="3">
        <f t="shared" si="1"/>
        <v>43951</v>
      </c>
      <c r="K22" t="s">
        <v>4</v>
      </c>
      <c r="L22">
        <v>2020</v>
      </c>
      <c r="M22">
        <v>4307</v>
      </c>
      <c r="N22" s="3">
        <v>43957</v>
      </c>
      <c r="O22" s="3">
        <v>43972</v>
      </c>
      <c r="P22" s="9">
        <f t="shared" si="0"/>
        <v>21</v>
      </c>
      <c r="Q22" s="10">
        <f t="shared" si="2"/>
        <v>33805.589999999997</v>
      </c>
      <c r="R22" t="s">
        <v>14</v>
      </c>
    </row>
    <row r="23" spans="1:18">
      <c r="A23">
        <v>1</v>
      </c>
      <c r="B23" t="s">
        <v>1</v>
      </c>
      <c r="C23" t="s">
        <v>2</v>
      </c>
      <c r="D23">
        <v>2020</v>
      </c>
      <c r="E23">
        <v>4553</v>
      </c>
      <c r="F23" s="7">
        <v>625.86</v>
      </c>
      <c r="G23" s="3">
        <v>43929</v>
      </c>
      <c r="H23" t="s">
        <v>15</v>
      </c>
      <c r="I23" s="3">
        <v>43921</v>
      </c>
      <c r="J23" s="3">
        <f t="shared" si="1"/>
        <v>43951</v>
      </c>
      <c r="K23" t="s">
        <v>4</v>
      </c>
      <c r="L23">
        <v>2020</v>
      </c>
      <c r="M23">
        <v>4330</v>
      </c>
      <c r="N23" s="3">
        <v>43957</v>
      </c>
      <c r="O23" s="3">
        <v>43963</v>
      </c>
      <c r="P23" s="9">
        <f t="shared" si="0"/>
        <v>12</v>
      </c>
      <c r="Q23" s="10">
        <f t="shared" si="2"/>
        <v>7510.32</v>
      </c>
      <c r="R23" t="s">
        <v>16</v>
      </c>
    </row>
    <row r="24" spans="1:18">
      <c r="A24">
        <v>1</v>
      </c>
      <c r="B24" t="s">
        <v>1</v>
      </c>
      <c r="C24" t="s">
        <v>2</v>
      </c>
      <c r="D24">
        <v>2020</v>
      </c>
      <c r="E24">
        <v>1195</v>
      </c>
      <c r="F24" s="7">
        <v>400</v>
      </c>
      <c r="G24" s="3">
        <v>43887</v>
      </c>
      <c r="H24">
        <v>1200</v>
      </c>
      <c r="I24" s="3">
        <v>43881</v>
      </c>
      <c r="J24" s="3">
        <f t="shared" si="1"/>
        <v>43911</v>
      </c>
      <c r="K24" t="s">
        <v>4</v>
      </c>
      <c r="L24">
        <v>2020</v>
      </c>
      <c r="M24">
        <v>4354</v>
      </c>
      <c r="N24" s="3">
        <v>43958</v>
      </c>
      <c r="O24" s="3">
        <v>43972</v>
      </c>
      <c r="P24" s="9">
        <f t="shared" si="0"/>
        <v>61</v>
      </c>
      <c r="Q24" s="10">
        <f t="shared" si="2"/>
        <v>24400</v>
      </c>
      <c r="R24" t="s">
        <v>17</v>
      </c>
    </row>
    <row r="25" spans="1:18">
      <c r="A25">
        <v>1</v>
      </c>
      <c r="B25" t="s">
        <v>1</v>
      </c>
      <c r="C25" t="s">
        <v>2</v>
      </c>
      <c r="D25">
        <v>2020</v>
      </c>
      <c r="E25">
        <v>1195</v>
      </c>
      <c r="F25" s="7">
        <v>500</v>
      </c>
      <c r="G25" s="3">
        <v>43887</v>
      </c>
      <c r="H25">
        <v>1200</v>
      </c>
      <c r="I25" s="3">
        <v>43881</v>
      </c>
      <c r="J25" s="3">
        <f t="shared" si="1"/>
        <v>43911</v>
      </c>
      <c r="K25" t="s">
        <v>4</v>
      </c>
      <c r="L25">
        <v>2020</v>
      </c>
      <c r="M25">
        <v>4355</v>
      </c>
      <c r="N25" s="3">
        <v>43958</v>
      </c>
      <c r="O25" s="3">
        <v>43972</v>
      </c>
      <c r="P25" s="9">
        <f t="shared" si="0"/>
        <v>61</v>
      </c>
      <c r="Q25" s="10">
        <f t="shared" si="2"/>
        <v>30500</v>
      </c>
      <c r="R25" t="s">
        <v>17</v>
      </c>
    </row>
    <row r="26" spans="1:18">
      <c r="A26">
        <v>1</v>
      </c>
      <c r="B26" t="s">
        <v>1</v>
      </c>
      <c r="C26" t="s">
        <v>2</v>
      </c>
      <c r="D26">
        <v>2020</v>
      </c>
      <c r="E26">
        <v>1195</v>
      </c>
      <c r="F26" s="7">
        <v>600</v>
      </c>
      <c r="G26" s="3">
        <v>43887</v>
      </c>
      <c r="H26">
        <v>1200</v>
      </c>
      <c r="I26" s="3">
        <v>43881</v>
      </c>
      <c r="J26" s="3">
        <f t="shared" si="1"/>
        <v>43911</v>
      </c>
      <c r="K26" t="s">
        <v>4</v>
      </c>
      <c r="L26">
        <v>2020</v>
      </c>
      <c r="M26">
        <v>4356</v>
      </c>
      <c r="N26" s="3">
        <v>43958</v>
      </c>
      <c r="O26" s="3">
        <v>43972</v>
      </c>
      <c r="P26" s="9">
        <f t="shared" si="0"/>
        <v>61</v>
      </c>
      <c r="Q26" s="10">
        <f t="shared" si="2"/>
        <v>36600</v>
      </c>
      <c r="R26" t="s">
        <v>17</v>
      </c>
    </row>
    <row r="27" spans="1:18">
      <c r="A27">
        <v>1</v>
      </c>
      <c r="B27" t="s">
        <v>1</v>
      </c>
      <c r="C27" t="s">
        <v>2</v>
      </c>
      <c r="D27">
        <v>2020</v>
      </c>
      <c r="E27">
        <v>1195</v>
      </c>
      <c r="F27" s="7">
        <v>500</v>
      </c>
      <c r="G27" s="3">
        <v>43887</v>
      </c>
      <c r="H27">
        <v>1200</v>
      </c>
      <c r="I27" s="3">
        <v>43881</v>
      </c>
      <c r="J27" s="3">
        <f t="shared" si="1"/>
        <v>43911</v>
      </c>
      <c r="K27" t="s">
        <v>4</v>
      </c>
      <c r="L27">
        <v>2020</v>
      </c>
      <c r="M27">
        <v>4357</v>
      </c>
      <c r="N27" s="3">
        <v>43958</v>
      </c>
      <c r="O27" s="3">
        <v>43972</v>
      </c>
      <c r="P27" s="9">
        <f t="shared" si="0"/>
        <v>61</v>
      </c>
      <c r="Q27" s="10">
        <f t="shared" si="2"/>
        <v>30500</v>
      </c>
      <c r="R27" t="s">
        <v>17</v>
      </c>
    </row>
    <row r="28" spans="1:18">
      <c r="A28">
        <v>1</v>
      </c>
      <c r="B28" t="s">
        <v>1</v>
      </c>
      <c r="C28" t="s">
        <v>2</v>
      </c>
      <c r="D28">
        <v>2020</v>
      </c>
      <c r="E28">
        <v>1195</v>
      </c>
      <c r="F28" s="7">
        <v>3000</v>
      </c>
      <c r="G28" s="3">
        <v>43887</v>
      </c>
      <c r="H28">
        <v>1200</v>
      </c>
      <c r="I28" s="3">
        <v>43881</v>
      </c>
      <c r="J28" s="3">
        <f t="shared" si="1"/>
        <v>43911</v>
      </c>
      <c r="K28" t="s">
        <v>4</v>
      </c>
      <c r="L28">
        <v>2020</v>
      </c>
      <c r="M28">
        <v>4358</v>
      </c>
      <c r="N28" s="3">
        <v>43958</v>
      </c>
      <c r="O28" s="3">
        <v>43972</v>
      </c>
      <c r="P28" s="9">
        <f t="shared" si="0"/>
        <v>61</v>
      </c>
      <c r="Q28" s="10">
        <f t="shared" si="2"/>
        <v>183000</v>
      </c>
      <c r="R28" t="s">
        <v>17</v>
      </c>
    </row>
    <row r="29" spans="1:18">
      <c r="A29">
        <v>1</v>
      </c>
      <c r="B29" t="s">
        <v>1</v>
      </c>
      <c r="C29" t="s">
        <v>2</v>
      </c>
      <c r="D29">
        <v>2020</v>
      </c>
      <c r="E29">
        <v>1195</v>
      </c>
      <c r="F29" s="7">
        <v>300</v>
      </c>
      <c r="G29" s="3">
        <v>43887</v>
      </c>
      <c r="H29">
        <v>1200</v>
      </c>
      <c r="I29" s="3">
        <v>43881</v>
      </c>
      <c r="J29" s="3">
        <f t="shared" si="1"/>
        <v>43911</v>
      </c>
      <c r="K29" t="s">
        <v>4</v>
      </c>
      <c r="L29">
        <v>2020</v>
      </c>
      <c r="M29">
        <v>4359</v>
      </c>
      <c r="N29" s="3">
        <v>43958</v>
      </c>
      <c r="O29" s="3">
        <v>43972</v>
      </c>
      <c r="P29" s="9">
        <f t="shared" si="0"/>
        <v>61</v>
      </c>
      <c r="Q29" s="10">
        <f t="shared" si="2"/>
        <v>18300</v>
      </c>
      <c r="R29" t="s">
        <v>17</v>
      </c>
    </row>
    <row r="30" spans="1:18">
      <c r="A30">
        <v>1</v>
      </c>
      <c r="B30" t="s">
        <v>1</v>
      </c>
      <c r="C30" t="s">
        <v>2</v>
      </c>
      <c r="D30">
        <v>2020</v>
      </c>
      <c r="E30">
        <v>1195</v>
      </c>
      <c r="F30" s="7">
        <v>6500</v>
      </c>
      <c r="G30" s="3">
        <v>43887</v>
      </c>
      <c r="H30">
        <v>1200</v>
      </c>
      <c r="I30" s="3">
        <v>43881</v>
      </c>
      <c r="J30" s="3">
        <f t="shared" si="1"/>
        <v>43911</v>
      </c>
      <c r="K30" t="s">
        <v>4</v>
      </c>
      <c r="L30">
        <v>2020</v>
      </c>
      <c r="M30">
        <v>4360</v>
      </c>
      <c r="N30" s="3">
        <v>43958</v>
      </c>
      <c r="O30" s="3">
        <v>43972</v>
      </c>
      <c r="P30" s="9">
        <f t="shared" si="0"/>
        <v>61</v>
      </c>
      <c r="Q30" s="10">
        <f t="shared" si="2"/>
        <v>396500</v>
      </c>
      <c r="R30" t="s">
        <v>17</v>
      </c>
    </row>
    <row r="31" spans="1:18">
      <c r="A31">
        <v>1</v>
      </c>
      <c r="B31" t="s">
        <v>1</v>
      </c>
      <c r="C31" t="s">
        <v>2</v>
      </c>
      <c r="D31">
        <v>2020</v>
      </c>
      <c r="E31">
        <v>1195</v>
      </c>
      <c r="F31" s="7">
        <v>500</v>
      </c>
      <c r="G31" s="3">
        <v>43887</v>
      </c>
      <c r="H31">
        <v>1200</v>
      </c>
      <c r="I31" s="3">
        <v>43881</v>
      </c>
      <c r="J31" s="3">
        <f t="shared" si="1"/>
        <v>43911</v>
      </c>
      <c r="K31" t="s">
        <v>4</v>
      </c>
      <c r="L31">
        <v>2020</v>
      </c>
      <c r="M31">
        <v>4361</v>
      </c>
      <c r="N31" s="3">
        <v>43958</v>
      </c>
      <c r="O31" s="3">
        <v>43972</v>
      </c>
      <c r="P31" s="9">
        <f t="shared" si="0"/>
        <v>61</v>
      </c>
      <c r="Q31" s="10">
        <f t="shared" si="2"/>
        <v>30500</v>
      </c>
      <c r="R31" t="s">
        <v>17</v>
      </c>
    </row>
    <row r="32" spans="1:18">
      <c r="A32">
        <v>1</v>
      </c>
      <c r="B32" t="s">
        <v>1</v>
      </c>
      <c r="C32" t="s">
        <v>2</v>
      </c>
      <c r="D32">
        <v>2020</v>
      </c>
      <c r="E32">
        <v>1195</v>
      </c>
      <c r="F32" s="7">
        <v>500</v>
      </c>
      <c r="G32" s="3">
        <v>43887</v>
      </c>
      <c r="H32">
        <v>1200</v>
      </c>
      <c r="I32" s="3">
        <v>43881</v>
      </c>
      <c r="J32" s="3">
        <f t="shared" si="1"/>
        <v>43911</v>
      </c>
      <c r="K32" t="s">
        <v>4</v>
      </c>
      <c r="L32">
        <v>2020</v>
      </c>
      <c r="M32">
        <v>4362</v>
      </c>
      <c r="N32" s="3">
        <v>43958</v>
      </c>
      <c r="O32" s="3">
        <v>43972</v>
      </c>
      <c r="P32" s="9">
        <f t="shared" si="0"/>
        <v>61</v>
      </c>
      <c r="Q32" s="10">
        <f t="shared" si="2"/>
        <v>30500</v>
      </c>
      <c r="R32" t="s">
        <v>17</v>
      </c>
    </row>
    <row r="33" spans="1:18">
      <c r="A33">
        <v>1</v>
      </c>
      <c r="B33" t="s">
        <v>1</v>
      </c>
      <c r="C33" t="s">
        <v>2</v>
      </c>
      <c r="D33">
        <v>2020</v>
      </c>
      <c r="E33">
        <v>1195</v>
      </c>
      <c r="F33" s="7">
        <v>500</v>
      </c>
      <c r="G33" s="3">
        <v>43887</v>
      </c>
      <c r="H33">
        <v>1200</v>
      </c>
      <c r="I33" s="3">
        <v>43881</v>
      </c>
      <c r="J33" s="3">
        <f t="shared" si="1"/>
        <v>43911</v>
      </c>
      <c r="K33" t="s">
        <v>4</v>
      </c>
      <c r="L33">
        <v>2020</v>
      </c>
      <c r="M33">
        <v>4363</v>
      </c>
      <c r="N33" s="3">
        <v>43958</v>
      </c>
      <c r="O33" s="3">
        <v>43972</v>
      </c>
      <c r="P33" s="9">
        <f t="shared" si="0"/>
        <v>61</v>
      </c>
      <c r="Q33" s="10">
        <f t="shared" si="2"/>
        <v>30500</v>
      </c>
      <c r="R33" t="s">
        <v>17</v>
      </c>
    </row>
    <row r="34" spans="1:18">
      <c r="A34">
        <v>1</v>
      </c>
      <c r="B34" t="s">
        <v>1</v>
      </c>
      <c r="C34" t="s">
        <v>2</v>
      </c>
      <c r="D34">
        <v>2020</v>
      </c>
      <c r="E34">
        <v>1195</v>
      </c>
      <c r="F34" s="7">
        <v>1000</v>
      </c>
      <c r="G34" s="3">
        <v>43887</v>
      </c>
      <c r="H34">
        <v>1200</v>
      </c>
      <c r="I34" s="3">
        <v>43881</v>
      </c>
      <c r="J34" s="3">
        <f t="shared" si="1"/>
        <v>43911</v>
      </c>
      <c r="K34" t="s">
        <v>4</v>
      </c>
      <c r="L34">
        <v>2020</v>
      </c>
      <c r="M34">
        <v>4364</v>
      </c>
      <c r="N34" s="3">
        <v>43958</v>
      </c>
      <c r="O34" s="3">
        <v>43972</v>
      </c>
      <c r="P34" s="9">
        <f t="shared" si="0"/>
        <v>61</v>
      </c>
      <c r="Q34" s="10">
        <f t="shared" si="2"/>
        <v>61000</v>
      </c>
      <c r="R34" t="s">
        <v>17</v>
      </c>
    </row>
    <row r="35" spans="1:18">
      <c r="A35">
        <v>1</v>
      </c>
      <c r="B35" t="s">
        <v>1</v>
      </c>
      <c r="C35" t="s">
        <v>2</v>
      </c>
      <c r="D35">
        <v>2020</v>
      </c>
      <c r="E35">
        <v>1195</v>
      </c>
      <c r="F35" s="7">
        <v>52.06</v>
      </c>
      <c r="G35" s="3">
        <v>43887</v>
      </c>
      <c r="H35">
        <v>1200</v>
      </c>
      <c r="I35" s="3">
        <v>43881</v>
      </c>
      <c r="J35" s="3">
        <f t="shared" si="1"/>
        <v>43911</v>
      </c>
      <c r="K35" t="s">
        <v>4</v>
      </c>
      <c r="L35">
        <v>2020</v>
      </c>
      <c r="M35">
        <v>4365</v>
      </c>
      <c r="N35" s="3">
        <v>43958</v>
      </c>
      <c r="O35" s="3">
        <v>43972</v>
      </c>
      <c r="P35" s="9">
        <f t="shared" si="0"/>
        <v>61</v>
      </c>
      <c r="Q35" s="10">
        <f t="shared" si="2"/>
        <v>3175.6600000000003</v>
      </c>
      <c r="R35" t="s">
        <v>17</v>
      </c>
    </row>
    <row r="36" spans="1:18">
      <c r="A36">
        <v>1</v>
      </c>
      <c r="B36" t="s">
        <v>1</v>
      </c>
      <c r="C36" t="s">
        <v>2</v>
      </c>
      <c r="D36">
        <v>2020</v>
      </c>
      <c r="E36">
        <v>1633</v>
      </c>
      <c r="F36" s="7">
        <v>2577.66</v>
      </c>
      <c r="G36" s="3">
        <v>43896</v>
      </c>
      <c r="H36" t="s">
        <v>18</v>
      </c>
      <c r="I36" s="3">
        <v>43830</v>
      </c>
      <c r="J36" s="3">
        <f t="shared" si="1"/>
        <v>43860</v>
      </c>
      <c r="K36" t="s">
        <v>4</v>
      </c>
      <c r="L36">
        <v>2020</v>
      </c>
      <c r="M36">
        <v>4393</v>
      </c>
      <c r="N36" s="3">
        <v>43958</v>
      </c>
      <c r="O36" s="3">
        <v>43972</v>
      </c>
      <c r="P36" s="9">
        <f t="shared" si="0"/>
        <v>112</v>
      </c>
      <c r="Q36" s="10">
        <f t="shared" si="2"/>
        <v>288697.92</v>
      </c>
      <c r="R36" t="s">
        <v>19</v>
      </c>
    </row>
    <row r="37" spans="1:18">
      <c r="A37">
        <v>1</v>
      </c>
      <c r="B37" t="s">
        <v>1</v>
      </c>
      <c r="C37" t="s">
        <v>2</v>
      </c>
      <c r="D37">
        <v>2020</v>
      </c>
      <c r="E37">
        <v>5265</v>
      </c>
      <c r="F37" s="7">
        <v>2500</v>
      </c>
      <c r="G37" s="3">
        <v>43950</v>
      </c>
      <c r="H37" t="s">
        <v>20</v>
      </c>
      <c r="I37" s="3">
        <v>43931</v>
      </c>
      <c r="J37" s="3">
        <f t="shared" si="1"/>
        <v>43961</v>
      </c>
      <c r="K37" t="s">
        <v>4</v>
      </c>
      <c r="L37">
        <v>2020</v>
      </c>
      <c r="M37">
        <v>4449</v>
      </c>
      <c r="N37" s="3">
        <v>43962</v>
      </c>
      <c r="O37" s="3">
        <v>43976</v>
      </c>
      <c r="P37" s="9">
        <f t="shared" si="0"/>
        <v>15</v>
      </c>
      <c r="Q37" s="10">
        <f t="shared" si="2"/>
        <v>37500</v>
      </c>
      <c r="R37" t="s">
        <v>21</v>
      </c>
    </row>
    <row r="38" spans="1:18">
      <c r="A38">
        <v>1</v>
      </c>
      <c r="B38" t="s">
        <v>1</v>
      </c>
      <c r="C38" t="s">
        <v>2</v>
      </c>
      <c r="D38">
        <v>2020</v>
      </c>
      <c r="E38">
        <v>5265</v>
      </c>
      <c r="F38" s="7">
        <v>600</v>
      </c>
      <c r="G38" s="3">
        <v>43950</v>
      </c>
      <c r="H38" t="s">
        <v>20</v>
      </c>
      <c r="I38" s="3">
        <v>43931</v>
      </c>
      <c r="J38" s="3">
        <f t="shared" si="1"/>
        <v>43961</v>
      </c>
      <c r="K38" t="s">
        <v>4</v>
      </c>
      <c r="L38">
        <v>2020</v>
      </c>
      <c r="M38">
        <v>4450</v>
      </c>
      <c r="N38" s="3">
        <v>43962</v>
      </c>
      <c r="O38" s="3">
        <v>43976</v>
      </c>
      <c r="P38" s="9">
        <f t="shared" si="0"/>
        <v>15</v>
      </c>
      <c r="Q38" s="10">
        <f t="shared" si="2"/>
        <v>9000</v>
      </c>
      <c r="R38" t="s">
        <v>21</v>
      </c>
    </row>
    <row r="39" spans="1:18">
      <c r="A39">
        <v>1</v>
      </c>
      <c r="B39" t="s">
        <v>1</v>
      </c>
      <c r="C39" t="s">
        <v>2</v>
      </c>
      <c r="D39">
        <v>2020</v>
      </c>
      <c r="E39">
        <v>5265</v>
      </c>
      <c r="F39" s="7">
        <v>657.6</v>
      </c>
      <c r="G39" s="3">
        <v>43950</v>
      </c>
      <c r="H39" t="s">
        <v>20</v>
      </c>
      <c r="I39" s="3">
        <v>43931</v>
      </c>
      <c r="J39" s="3">
        <f t="shared" si="1"/>
        <v>43961</v>
      </c>
      <c r="K39" t="s">
        <v>4</v>
      </c>
      <c r="L39">
        <v>2020</v>
      </c>
      <c r="M39">
        <v>4451</v>
      </c>
      <c r="N39" s="3">
        <v>43962</v>
      </c>
      <c r="O39" s="3">
        <v>43976</v>
      </c>
      <c r="P39" s="9">
        <f t="shared" si="0"/>
        <v>15</v>
      </c>
      <c r="Q39" s="10">
        <f t="shared" si="2"/>
        <v>9864</v>
      </c>
      <c r="R39" t="s">
        <v>21</v>
      </c>
    </row>
    <row r="40" spans="1:18">
      <c r="A40">
        <v>1</v>
      </c>
      <c r="B40" t="s">
        <v>1</v>
      </c>
      <c r="C40" t="s">
        <v>2</v>
      </c>
      <c r="D40">
        <v>2020</v>
      </c>
      <c r="E40">
        <v>1436</v>
      </c>
      <c r="F40" s="7">
        <v>1364</v>
      </c>
      <c r="G40" s="3">
        <v>43889</v>
      </c>
      <c r="H40" t="s">
        <v>22</v>
      </c>
      <c r="I40" s="3">
        <v>43871</v>
      </c>
      <c r="J40" s="3">
        <f t="shared" si="1"/>
        <v>43901</v>
      </c>
      <c r="K40" t="s">
        <v>4</v>
      </c>
      <c r="L40">
        <v>2020</v>
      </c>
      <c r="M40">
        <v>4463</v>
      </c>
      <c r="N40" s="3">
        <v>43962</v>
      </c>
      <c r="O40" s="3">
        <v>43972</v>
      </c>
      <c r="P40" s="9">
        <f t="shared" si="0"/>
        <v>71</v>
      </c>
      <c r="Q40" s="10">
        <f t="shared" si="2"/>
        <v>96844</v>
      </c>
      <c r="R40" t="s">
        <v>23</v>
      </c>
    </row>
    <row r="41" spans="1:18">
      <c r="A41">
        <v>1</v>
      </c>
      <c r="B41" t="s">
        <v>1</v>
      </c>
      <c r="C41" t="s">
        <v>2</v>
      </c>
      <c r="D41">
        <v>2020</v>
      </c>
      <c r="E41">
        <v>5199</v>
      </c>
      <c r="F41" s="7">
        <v>808.86</v>
      </c>
      <c r="G41" s="3">
        <v>43945</v>
      </c>
      <c r="H41" t="s">
        <v>24</v>
      </c>
      <c r="I41" s="3">
        <v>43921</v>
      </c>
      <c r="J41" s="3">
        <f t="shared" si="1"/>
        <v>43951</v>
      </c>
      <c r="K41" t="s">
        <v>4</v>
      </c>
      <c r="L41">
        <v>2020</v>
      </c>
      <c r="M41">
        <v>4472</v>
      </c>
      <c r="N41" s="3">
        <v>43962</v>
      </c>
      <c r="O41" s="3">
        <v>43985</v>
      </c>
      <c r="P41" s="9">
        <f t="shared" si="0"/>
        <v>34</v>
      </c>
      <c r="Q41" s="10">
        <f t="shared" si="2"/>
        <v>27501.24</v>
      </c>
      <c r="R41" t="s">
        <v>25</v>
      </c>
    </row>
    <row r="42" spans="1:18">
      <c r="A42">
        <v>1</v>
      </c>
      <c r="B42" t="s">
        <v>1</v>
      </c>
      <c r="C42" t="s">
        <v>2</v>
      </c>
      <c r="D42">
        <v>2020</v>
      </c>
      <c r="E42">
        <v>5200</v>
      </c>
      <c r="F42" s="7">
        <v>402.6</v>
      </c>
      <c r="G42" s="3">
        <v>43945</v>
      </c>
      <c r="H42" t="s">
        <v>26</v>
      </c>
      <c r="I42" s="3">
        <v>43921</v>
      </c>
      <c r="J42" s="3">
        <f t="shared" si="1"/>
        <v>43951</v>
      </c>
      <c r="K42" t="s">
        <v>4</v>
      </c>
      <c r="L42">
        <v>2020</v>
      </c>
      <c r="M42">
        <v>4472</v>
      </c>
      <c r="N42" s="3">
        <v>43962</v>
      </c>
      <c r="O42" s="3">
        <v>43985</v>
      </c>
      <c r="P42" s="9">
        <f t="shared" si="0"/>
        <v>34</v>
      </c>
      <c r="Q42" s="10">
        <f t="shared" si="2"/>
        <v>13688.400000000001</v>
      </c>
      <c r="R42" t="s">
        <v>25</v>
      </c>
    </row>
    <row r="43" spans="1:18">
      <c r="A43">
        <v>1</v>
      </c>
      <c r="B43" t="s">
        <v>1</v>
      </c>
      <c r="C43" t="s">
        <v>2</v>
      </c>
      <c r="D43">
        <v>2020</v>
      </c>
      <c r="E43">
        <v>4160</v>
      </c>
      <c r="F43" s="7">
        <v>137.54</v>
      </c>
      <c r="G43" s="3">
        <v>43927</v>
      </c>
      <c r="H43" t="s">
        <v>27</v>
      </c>
      <c r="I43" s="3">
        <v>43921</v>
      </c>
      <c r="J43" s="3">
        <f t="shared" si="1"/>
        <v>43951</v>
      </c>
      <c r="K43" t="s">
        <v>4</v>
      </c>
      <c r="L43">
        <v>2020</v>
      </c>
      <c r="M43">
        <v>4491</v>
      </c>
      <c r="N43" s="3">
        <v>43963</v>
      </c>
      <c r="O43" s="3">
        <v>43985</v>
      </c>
      <c r="P43" s="9">
        <f t="shared" si="0"/>
        <v>34</v>
      </c>
      <c r="Q43" s="10">
        <f t="shared" si="2"/>
        <v>4676.3599999999997</v>
      </c>
      <c r="R43" t="s">
        <v>28</v>
      </c>
    </row>
    <row r="44" spans="1:18">
      <c r="A44">
        <v>1</v>
      </c>
      <c r="B44" t="s">
        <v>1</v>
      </c>
      <c r="C44" t="s">
        <v>2</v>
      </c>
      <c r="D44">
        <v>2020</v>
      </c>
      <c r="E44">
        <v>5084</v>
      </c>
      <c r="F44" s="7">
        <v>3970.57</v>
      </c>
      <c r="G44" s="3">
        <v>43938</v>
      </c>
      <c r="H44" s="1">
        <v>43837</v>
      </c>
      <c r="I44" s="3">
        <v>43936</v>
      </c>
      <c r="J44" s="3">
        <f t="shared" si="1"/>
        <v>43966</v>
      </c>
      <c r="K44" t="s">
        <v>4</v>
      </c>
      <c r="L44">
        <v>2020</v>
      </c>
      <c r="M44">
        <v>4522</v>
      </c>
      <c r="N44" s="3">
        <v>43964</v>
      </c>
      <c r="O44" s="3">
        <v>43976</v>
      </c>
      <c r="P44" s="9">
        <f t="shared" si="0"/>
        <v>10</v>
      </c>
      <c r="Q44" s="10">
        <f t="shared" si="2"/>
        <v>39705.700000000004</v>
      </c>
      <c r="R44" t="s">
        <v>9</v>
      </c>
    </row>
    <row r="45" spans="1:18">
      <c r="A45">
        <v>1</v>
      </c>
      <c r="B45" t="s">
        <v>1</v>
      </c>
      <c r="C45" t="s">
        <v>2</v>
      </c>
      <c r="D45">
        <v>2020</v>
      </c>
      <c r="E45">
        <v>4801</v>
      </c>
      <c r="F45" s="7">
        <v>215.92</v>
      </c>
      <c r="G45" s="3">
        <v>43931</v>
      </c>
      <c r="H45" t="s">
        <v>29</v>
      </c>
      <c r="I45" s="3">
        <v>43921</v>
      </c>
      <c r="J45" s="3">
        <f t="shared" si="1"/>
        <v>43951</v>
      </c>
      <c r="K45" t="s">
        <v>4</v>
      </c>
      <c r="L45">
        <v>2020</v>
      </c>
      <c r="M45">
        <v>4529</v>
      </c>
      <c r="N45" s="3">
        <v>43964</v>
      </c>
      <c r="O45" s="3">
        <v>43990</v>
      </c>
      <c r="P45" s="9">
        <f t="shared" si="0"/>
        <v>39</v>
      </c>
      <c r="Q45" s="10">
        <f t="shared" si="2"/>
        <v>8420.8799999999992</v>
      </c>
      <c r="R45" t="s">
        <v>30</v>
      </c>
    </row>
    <row r="46" spans="1:18">
      <c r="A46">
        <v>1</v>
      </c>
      <c r="B46" t="s">
        <v>1</v>
      </c>
      <c r="C46" t="s">
        <v>2</v>
      </c>
      <c r="D46">
        <v>2020</v>
      </c>
      <c r="E46">
        <v>90</v>
      </c>
      <c r="F46" s="7">
        <v>2375</v>
      </c>
      <c r="G46" s="3">
        <v>43851</v>
      </c>
      <c r="H46">
        <v>626</v>
      </c>
      <c r="I46" s="3">
        <v>43816</v>
      </c>
      <c r="J46" s="3">
        <f t="shared" si="1"/>
        <v>43846</v>
      </c>
      <c r="K46" t="s">
        <v>4</v>
      </c>
      <c r="L46">
        <v>2020</v>
      </c>
      <c r="M46">
        <v>4533</v>
      </c>
      <c r="N46" s="3">
        <v>43964</v>
      </c>
      <c r="O46" s="3">
        <v>43976</v>
      </c>
      <c r="P46" s="9">
        <f t="shared" si="0"/>
        <v>130</v>
      </c>
      <c r="Q46" s="10">
        <f t="shared" si="2"/>
        <v>308750</v>
      </c>
      <c r="R46" t="s">
        <v>31</v>
      </c>
    </row>
    <row r="47" spans="1:18">
      <c r="A47">
        <v>1</v>
      </c>
      <c r="B47" t="s">
        <v>1</v>
      </c>
      <c r="C47" t="s">
        <v>2</v>
      </c>
      <c r="D47">
        <v>2020</v>
      </c>
      <c r="E47">
        <v>5387</v>
      </c>
      <c r="F47" s="7">
        <v>136.30000000000001</v>
      </c>
      <c r="G47" s="3">
        <v>43958</v>
      </c>
      <c r="H47" t="s">
        <v>32</v>
      </c>
      <c r="I47" s="3">
        <v>43951</v>
      </c>
      <c r="J47" s="3">
        <f t="shared" si="1"/>
        <v>43981</v>
      </c>
      <c r="K47" t="s">
        <v>4</v>
      </c>
      <c r="L47">
        <v>2020</v>
      </c>
      <c r="M47">
        <v>4556</v>
      </c>
      <c r="N47" s="3">
        <v>43965</v>
      </c>
      <c r="O47" s="3">
        <v>43990</v>
      </c>
      <c r="P47" s="9">
        <f t="shared" si="0"/>
        <v>9</v>
      </c>
      <c r="Q47" s="10">
        <f t="shared" si="2"/>
        <v>1226.7</v>
      </c>
      <c r="R47" t="s">
        <v>30</v>
      </c>
    </row>
    <row r="48" spans="1:18">
      <c r="A48">
        <v>1</v>
      </c>
      <c r="B48" t="s">
        <v>1</v>
      </c>
      <c r="C48" t="s">
        <v>2</v>
      </c>
      <c r="D48">
        <v>2020</v>
      </c>
      <c r="E48">
        <v>4790</v>
      </c>
      <c r="F48" s="7">
        <v>70</v>
      </c>
      <c r="G48" s="3">
        <v>43931</v>
      </c>
      <c r="H48" t="s">
        <v>33</v>
      </c>
      <c r="I48" s="3">
        <v>43918</v>
      </c>
      <c r="J48" s="3">
        <f t="shared" si="1"/>
        <v>43948</v>
      </c>
      <c r="K48" t="s">
        <v>4</v>
      </c>
      <c r="L48">
        <v>2020</v>
      </c>
      <c r="M48">
        <v>5135</v>
      </c>
      <c r="N48" s="3">
        <v>43973</v>
      </c>
      <c r="O48" s="3">
        <v>43991</v>
      </c>
      <c r="P48" s="9">
        <f t="shared" si="0"/>
        <v>43</v>
      </c>
      <c r="Q48" s="10">
        <f t="shared" si="2"/>
        <v>3010</v>
      </c>
      <c r="R48" t="s">
        <v>34</v>
      </c>
    </row>
    <row r="49" spans="1:18">
      <c r="A49">
        <v>1</v>
      </c>
      <c r="B49" t="s">
        <v>1</v>
      </c>
      <c r="C49" t="s">
        <v>2</v>
      </c>
      <c r="D49">
        <v>2020</v>
      </c>
      <c r="E49">
        <v>582</v>
      </c>
      <c r="F49" s="7">
        <v>183</v>
      </c>
      <c r="G49" s="3">
        <v>43865</v>
      </c>
      <c r="H49" t="s">
        <v>35</v>
      </c>
      <c r="I49" s="3">
        <v>43859</v>
      </c>
      <c r="J49" s="3">
        <f t="shared" si="1"/>
        <v>43889</v>
      </c>
      <c r="K49" t="s">
        <v>4</v>
      </c>
      <c r="L49">
        <v>2020</v>
      </c>
      <c r="M49">
        <v>5146</v>
      </c>
      <c r="N49" s="3">
        <v>43973</v>
      </c>
      <c r="O49" s="3">
        <v>43990</v>
      </c>
      <c r="P49" s="9">
        <f t="shared" si="0"/>
        <v>101</v>
      </c>
      <c r="Q49" s="10">
        <f>P49*F49</f>
        <v>18483</v>
      </c>
      <c r="R49" t="s">
        <v>36</v>
      </c>
    </row>
    <row r="50" spans="1:18">
      <c r="A50">
        <v>1</v>
      </c>
      <c r="B50" t="s">
        <v>1</v>
      </c>
      <c r="C50" t="s">
        <v>2</v>
      </c>
      <c r="D50">
        <v>2020</v>
      </c>
      <c r="E50">
        <v>416</v>
      </c>
      <c r="F50" s="7">
        <v>1522.78</v>
      </c>
      <c r="G50" s="3">
        <v>43861</v>
      </c>
      <c r="H50">
        <v>3083545806</v>
      </c>
      <c r="I50" s="3">
        <v>43822</v>
      </c>
      <c r="J50" s="3">
        <f t="shared" si="1"/>
        <v>43852</v>
      </c>
      <c r="K50" t="s">
        <v>4</v>
      </c>
      <c r="L50">
        <v>2020</v>
      </c>
      <c r="M50">
        <v>5149</v>
      </c>
      <c r="N50" s="3">
        <v>43976</v>
      </c>
      <c r="O50" s="3">
        <v>43987</v>
      </c>
      <c r="P50" s="9">
        <f t="shared" si="0"/>
        <v>135</v>
      </c>
      <c r="Q50" s="10">
        <f t="shared" ref="Q50:Q113" si="3">P50*F50</f>
        <v>205575.3</v>
      </c>
      <c r="R50" t="s">
        <v>37</v>
      </c>
    </row>
    <row r="51" spans="1:18">
      <c r="A51">
        <v>1</v>
      </c>
      <c r="B51" t="s">
        <v>1</v>
      </c>
      <c r="C51" t="s">
        <v>2</v>
      </c>
      <c r="D51">
        <v>2020</v>
      </c>
      <c r="E51">
        <v>923</v>
      </c>
      <c r="F51" s="7">
        <v>540.37</v>
      </c>
      <c r="G51" s="3">
        <v>43878</v>
      </c>
      <c r="H51">
        <v>3079613113</v>
      </c>
      <c r="I51" s="3">
        <v>43807</v>
      </c>
      <c r="J51" s="3">
        <f t="shared" si="1"/>
        <v>43837</v>
      </c>
      <c r="K51" t="s">
        <v>4</v>
      </c>
      <c r="L51">
        <v>2020</v>
      </c>
      <c r="M51">
        <v>5149</v>
      </c>
      <c r="N51" s="3">
        <v>43976</v>
      </c>
      <c r="O51" s="3">
        <v>43987</v>
      </c>
      <c r="P51" s="9">
        <f t="shared" si="0"/>
        <v>150</v>
      </c>
      <c r="Q51" s="10">
        <f t="shared" si="3"/>
        <v>81055.5</v>
      </c>
      <c r="R51" t="s">
        <v>37</v>
      </c>
    </row>
    <row r="52" spans="1:18">
      <c r="A52">
        <v>1</v>
      </c>
      <c r="B52" t="s">
        <v>1</v>
      </c>
      <c r="C52" t="s">
        <v>11</v>
      </c>
      <c r="D52">
        <v>2020</v>
      </c>
      <c r="E52">
        <v>4996</v>
      </c>
      <c r="F52" s="7">
        <v>-298</v>
      </c>
      <c r="G52" s="3">
        <v>43935</v>
      </c>
      <c r="H52">
        <v>4014251425</v>
      </c>
      <c r="I52" s="3">
        <v>43881</v>
      </c>
      <c r="J52" s="3">
        <f t="shared" si="1"/>
        <v>43911</v>
      </c>
      <c r="K52" t="s">
        <v>4</v>
      </c>
      <c r="L52">
        <v>2020</v>
      </c>
      <c r="M52">
        <v>5150</v>
      </c>
      <c r="N52" s="3">
        <v>43976</v>
      </c>
      <c r="O52" s="3">
        <v>43987</v>
      </c>
      <c r="P52" s="9">
        <f t="shared" si="0"/>
        <v>76</v>
      </c>
      <c r="Q52" s="10">
        <f t="shared" si="3"/>
        <v>-22648</v>
      </c>
      <c r="R52" t="s">
        <v>37</v>
      </c>
    </row>
    <row r="53" spans="1:18">
      <c r="A53">
        <v>1</v>
      </c>
      <c r="B53" t="s">
        <v>1</v>
      </c>
      <c r="C53" t="s">
        <v>11</v>
      </c>
      <c r="D53">
        <v>2020</v>
      </c>
      <c r="E53">
        <v>5006</v>
      </c>
      <c r="F53" s="7">
        <v>-298</v>
      </c>
      <c r="G53" s="3">
        <v>43935</v>
      </c>
      <c r="H53">
        <v>4014251423</v>
      </c>
      <c r="I53" s="3">
        <v>43881</v>
      </c>
      <c r="J53" s="3">
        <f t="shared" si="1"/>
        <v>43911</v>
      </c>
      <c r="K53" t="s">
        <v>4</v>
      </c>
      <c r="L53">
        <v>2020</v>
      </c>
      <c r="M53">
        <v>5150</v>
      </c>
      <c r="N53" s="3">
        <v>43976</v>
      </c>
      <c r="O53" s="3">
        <v>43987</v>
      </c>
      <c r="P53" s="9">
        <f t="shared" si="0"/>
        <v>76</v>
      </c>
      <c r="Q53" s="10">
        <f t="shared" si="3"/>
        <v>-22648</v>
      </c>
      <c r="R53" t="s">
        <v>37</v>
      </c>
    </row>
    <row r="54" spans="1:18">
      <c r="A54">
        <v>1</v>
      </c>
      <c r="B54" t="s">
        <v>1</v>
      </c>
      <c r="C54" t="s">
        <v>11</v>
      </c>
      <c r="D54">
        <v>2020</v>
      </c>
      <c r="E54">
        <v>5027</v>
      </c>
      <c r="F54" s="7">
        <v>-298</v>
      </c>
      <c r="G54" s="3">
        <v>43935</v>
      </c>
      <c r="H54">
        <v>4014251429</v>
      </c>
      <c r="I54" s="3">
        <v>43881</v>
      </c>
      <c r="J54" s="3">
        <f t="shared" si="1"/>
        <v>43911</v>
      </c>
      <c r="K54" t="s">
        <v>4</v>
      </c>
      <c r="L54">
        <v>2020</v>
      </c>
      <c r="M54">
        <v>5150</v>
      </c>
      <c r="N54" s="3">
        <v>43976</v>
      </c>
      <c r="O54" s="3">
        <v>43987</v>
      </c>
      <c r="P54" s="9">
        <f t="shared" si="0"/>
        <v>76</v>
      </c>
      <c r="Q54" s="10">
        <f t="shared" si="3"/>
        <v>-22648</v>
      </c>
      <c r="R54" t="s">
        <v>37</v>
      </c>
    </row>
    <row r="55" spans="1:18">
      <c r="A55">
        <v>1</v>
      </c>
      <c r="B55" t="s">
        <v>1</v>
      </c>
      <c r="C55" t="s">
        <v>2</v>
      </c>
      <c r="D55">
        <v>2020</v>
      </c>
      <c r="E55">
        <v>426</v>
      </c>
      <c r="F55" s="7">
        <v>290.89999999999998</v>
      </c>
      <c r="G55" s="3">
        <v>43861</v>
      </c>
      <c r="H55">
        <v>4002968497</v>
      </c>
      <c r="I55" s="3">
        <v>43841</v>
      </c>
      <c r="J55" s="3">
        <f t="shared" si="1"/>
        <v>43871</v>
      </c>
      <c r="K55" t="s">
        <v>4</v>
      </c>
      <c r="L55">
        <v>2020</v>
      </c>
      <c r="M55">
        <v>5150</v>
      </c>
      <c r="N55" s="3">
        <v>43976</v>
      </c>
      <c r="O55" s="3">
        <v>43987</v>
      </c>
      <c r="P55" s="9">
        <f t="shared" si="0"/>
        <v>116</v>
      </c>
      <c r="Q55" s="10">
        <f t="shared" si="3"/>
        <v>33744.399999999994</v>
      </c>
      <c r="R55" t="s">
        <v>37</v>
      </c>
    </row>
    <row r="56" spans="1:18">
      <c r="A56">
        <v>1</v>
      </c>
      <c r="B56" t="s">
        <v>1</v>
      </c>
      <c r="C56" t="s">
        <v>2</v>
      </c>
      <c r="D56">
        <v>2020</v>
      </c>
      <c r="E56">
        <v>436</v>
      </c>
      <c r="F56" s="7">
        <v>290.89999999999998</v>
      </c>
      <c r="G56" s="3">
        <v>43861</v>
      </c>
      <c r="H56">
        <v>4002968495</v>
      </c>
      <c r="I56" s="3">
        <v>43841</v>
      </c>
      <c r="J56" s="3">
        <f t="shared" si="1"/>
        <v>43871</v>
      </c>
      <c r="K56" t="s">
        <v>4</v>
      </c>
      <c r="L56">
        <v>2020</v>
      </c>
      <c r="M56">
        <v>5150</v>
      </c>
      <c r="N56" s="3">
        <v>43976</v>
      </c>
      <c r="O56" s="3">
        <v>43987</v>
      </c>
      <c r="P56" s="9">
        <f t="shared" si="0"/>
        <v>116</v>
      </c>
      <c r="Q56" s="10">
        <f t="shared" si="3"/>
        <v>33744.399999999994</v>
      </c>
      <c r="R56" t="s">
        <v>37</v>
      </c>
    </row>
    <row r="57" spans="1:18">
      <c r="A57">
        <v>1</v>
      </c>
      <c r="B57" t="s">
        <v>1</v>
      </c>
      <c r="C57" t="s">
        <v>2</v>
      </c>
      <c r="D57">
        <v>2020</v>
      </c>
      <c r="E57">
        <v>439</v>
      </c>
      <c r="F57" s="7">
        <v>290.89999999999998</v>
      </c>
      <c r="G57" s="3">
        <v>43861</v>
      </c>
      <c r="H57">
        <v>4002968501</v>
      </c>
      <c r="I57" s="3">
        <v>43841</v>
      </c>
      <c r="J57" s="3">
        <f t="shared" si="1"/>
        <v>43871</v>
      </c>
      <c r="K57" t="s">
        <v>4</v>
      </c>
      <c r="L57">
        <v>2020</v>
      </c>
      <c r="M57">
        <v>5150</v>
      </c>
      <c r="N57" s="3">
        <v>43976</v>
      </c>
      <c r="O57" s="3">
        <v>43987</v>
      </c>
      <c r="P57" s="9">
        <f t="shared" si="0"/>
        <v>116</v>
      </c>
      <c r="Q57" s="10">
        <f t="shared" si="3"/>
        <v>33744.399999999994</v>
      </c>
      <c r="R57" t="s">
        <v>37</v>
      </c>
    </row>
    <row r="58" spans="1:18">
      <c r="A58">
        <v>1</v>
      </c>
      <c r="B58" t="s">
        <v>1</v>
      </c>
      <c r="C58" t="s">
        <v>2</v>
      </c>
      <c r="D58">
        <v>2020</v>
      </c>
      <c r="E58">
        <v>4988</v>
      </c>
      <c r="F58" s="7">
        <v>1.97</v>
      </c>
      <c r="G58" s="3">
        <v>43935</v>
      </c>
      <c r="H58">
        <v>4014273134</v>
      </c>
      <c r="I58" s="3">
        <v>43882</v>
      </c>
      <c r="J58" s="3">
        <f t="shared" si="1"/>
        <v>43912</v>
      </c>
      <c r="K58" t="s">
        <v>4</v>
      </c>
      <c r="L58">
        <v>2020</v>
      </c>
      <c r="M58">
        <v>5150</v>
      </c>
      <c r="N58" s="3">
        <v>43976</v>
      </c>
      <c r="O58" s="3">
        <v>43987</v>
      </c>
      <c r="P58" s="9">
        <f t="shared" si="0"/>
        <v>75</v>
      </c>
      <c r="Q58" s="10">
        <f t="shared" si="3"/>
        <v>147.75</v>
      </c>
      <c r="R58" t="s">
        <v>37</v>
      </c>
    </row>
    <row r="59" spans="1:18">
      <c r="A59">
        <v>1</v>
      </c>
      <c r="B59" t="s">
        <v>1</v>
      </c>
      <c r="C59" t="s">
        <v>2</v>
      </c>
      <c r="D59">
        <v>2020</v>
      </c>
      <c r="E59">
        <v>4990</v>
      </c>
      <c r="F59" s="7">
        <v>1.97</v>
      </c>
      <c r="G59" s="3">
        <v>43935</v>
      </c>
      <c r="H59">
        <v>4014273128</v>
      </c>
      <c r="I59" s="3">
        <v>43882</v>
      </c>
      <c r="J59" s="3">
        <f t="shared" si="1"/>
        <v>43912</v>
      </c>
      <c r="K59" t="s">
        <v>4</v>
      </c>
      <c r="L59">
        <v>2020</v>
      </c>
      <c r="M59">
        <v>5150</v>
      </c>
      <c r="N59" s="3">
        <v>43976</v>
      </c>
      <c r="O59" s="3">
        <v>43987</v>
      </c>
      <c r="P59" s="9">
        <f t="shared" si="0"/>
        <v>75</v>
      </c>
      <c r="Q59" s="10">
        <f t="shared" si="3"/>
        <v>147.75</v>
      </c>
      <c r="R59" t="s">
        <v>37</v>
      </c>
    </row>
    <row r="60" spans="1:18">
      <c r="A60">
        <v>1</v>
      </c>
      <c r="B60" t="s">
        <v>1</v>
      </c>
      <c r="C60" t="s">
        <v>2</v>
      </c>
      <c r="D60">
        <v>2020</v>
      </c>
      <c r="E60">
        <v>4991</v>
      </c>
      <c r="F60" s="7">
        <v>1.97</v>
      </c>
      <c r="G60" s="3">
        <v>43935</v>
      </c>
      <c r="H60">
        <v>4014273130</v>
      </c>
      <c r="I60" s="3">
        <v>43882</v>
      </c>
      <c r="J60" s="3">
        <f t="shared" si="1"/>
        <v>43912</v>
      </c>
      <c r="K60" t="s">
        <v>4</v>
      </c>
      <c r="L60">
        <v>2020</v>
      </c>
      <c r="M60">
        <v>5150</v>
      </c>
      <c r="N60" s="3">
        <v>43976</v>
      </c>
      <c r="O60" s="3">
        <v>43987</v>
      </c>
      <c r="P60" s="9">
        <f t="shared" si="0"/>
        <v>75</v>
      </c>
      <c r="Q60" s="10">
        <f t="shared" si="3"/>
        <v>147.75</v>
      </c>
      <c r="R60" t="s">
        <v>37</v>
      </c>
    </row>
    <row r="61" spans="1:18">
      <c r="A61">
        <v>1</v>
      </c>
      <c r="B61" t="s">
        <v>1</v>
      </c>
      <c r="C61" t="s">
        <v>2</v>
      </c>
      <c r="D61">
        <v>2020</v>
      </c>
      <c r="E61">
        <v>4997</v>
      </c>
      <c r="F61" s="7">
        <v>293.10000000000002</v>
      </c>
      <c r="G61" s="3">
        <v>43935</v>
      </c>
      <c r="H61">
        <v>4014251425</v>
      </c>
      <c r="I61" s="3">
        <v>43881</v>
      </c>
      <c r="J61" s="3">
        <f t="shared" si="1"/>
        <v>43911</v>
      </c>
      <c r="K61" t="s">
        <v>4</v>
      </c>
      <c r="L61">
        <v>2020</v>
      </c>
      <c r="M61">
        <v>5150</v>
      </c>
      <c r="N61" s="3">
        <v>43976</v>
      </c>
      <c r="O61" s="3">
        <v>43987</v>
      </c>
      <c r="P61" s="9">
        <f t="shared" si="0"/>
        <v>76</v>
      </c>
      <c r="Q61" s="10">
        <f t="shared" si="3"/>
        <v>22275.600000000002</v>
      </c>
      <c r="R61" t="s">
        <v>37</v>
      </c>
    </row>
    <row r="62" spans="1:18">
      <c r="A62">
        <v>1</v>
      </c>
      <c r="B62" t="s">
        <v>1</v>
      </c>
      <c r="C62" t="s">
        <v>2</v>
      </c>
      <c r="D62">
        <v>2020</v>
      </c>
      <c r="E62">
        <v>5007</v>
      </c>
      <c r="F62" s="7">
        <v>293.10000000000002</v>
      </c>
      <c r="G62" s="3">
        <v>43935</v>
      </c>
      <c r="H62">
        <v>4014251423</v>
      </c>
      <c r="I62" s="3">
        <v>43881</v>
      </c>
      <c r="J62" s="3">
        <f t="shared" si="1"/>
        <v>43911</v>
      </c>
      <c r="K62" t="s">
        <v>4</v>
      </c>
      <c r="L62">
        <v>2020</v>
      </c>
      <c r="M62">
        <v>5150</v>
      </c>
      <c r="N62" s="3">
        <v>43976</v>
      </c>
      <c r="O62" s="3">
        <v>43987</v>
      </c>
      <c r="P62" s="9">
        <f t="shared" si="0"/>
        <v>76</v>
      </c>
      <c r="Q62" s="10">
        <f t="shared" si="3"/>
        <v>22275.600000000002</v>
      </c>
      <c r="R62" t="s">
        <v>37</v>
      </c>
    </row>
    <row r="63" spans="1:18">
      <c r="A63">
        <v>1</v>
      </c>
      <c r="B63" t="s">
        <v>1</v>
      </c>
      <c r="C63" t="s">
        <v>2</v>
      </c>
      <c r="D63">
        <v>2020</v>
      </c>
      <c r="E63">
        <v>5477</v>
      </c>
      <c r="F63" s="7">
        <v>62.2</v>
      </c>
      <c r="G63" s="3">
        <v>43965</v>
      </c>
      <c r="H63">
        <v>4000637497</v>
      </c>
      <c r="I63" s="3">
        <v>43839</v>
      </c>
      <c r="J63" s="3">
        <f t="shared" si="1"/>
        <v>43869</v>
      </c>
      <c r="K63" t="s">
        <v>4</v>
      </c>
      <c r="L63">
        <v>2020</v>
      </c>
      <c r="M63">
        <v>5151</v>
      </c>
      <c r="N63" s="3">
        <v>43976</v>
      </c>
      <c r="O63" s="3">
        <v>43987</v>
      </c>
      <c r="P63" s="9">
        <f t="shared" si="0"/>
        <v>118</v>
      </c>
      <c r="Q63" s="10">
        <f t="shared" si="3"/>
        <v>7339.6</v>
      </c>
      <c r="R63" t="s">
        <v>37</v>
      </c>
    </row>
    <row r="64" spans="1:18">
      <c r="A64">
        <v>1</v>
      </c>
      <c r="B64" t="s">
        <v>1</v>
      </c>
      <c r="C64" t="s">
        <v>11</v>
      </c>
      <c r="D64">
        <v>2020</v>
      </c>
      <c r="E64">
        <v>4993</v>
      </c>
      <c r="F64" s="7">
        <v>-298</v>
      </c>
      <c r="G64" s="3">
        <v>43935</v>
      </c>
      <c r="H64">
        <v>4014251432</v>
      </c>
      <c r="I64" s="3">
        <v>43881</v>
      </c>
      <c r="J64" s="3">
        <f t="shared" si="1"/>
        <v>43911</v>
      </c>
      <c r="K64" t="s">
        <v>4</v>
      </c>
      <c r="L64">
        <v>2020</v>
      </c>
      <c r="M64">
        <v>5152</v>
      </c>
      <c r="N64" s="3">
        <v>43976</v>
      </c>
      <c r="O64" s="3">
        <v>43987</v>
      </c>
      <c r="P64" s="9">
        <f t="shared" si="0"/>
        <v>76</v>
      </c>
      <c r="Q64" s="10">
        <f t="shared" si="3"/>
        <v>-22648</v>
      </c>
      <c r="R64" t="s">
        <v>37</v>
      </c>
    </row>
    <row r="65" spans="1:18">
      <c r="A65">
        <v>1</v>
      </c>
      <c r="B65" t="s">
        <v>1</v>
      </c>
      <c r="C65" t="s">
        <v>11</v>
      </c>
      <c r="D65">
        <v>2020</v>
      </c>
      <c r="E65">
        <v>5008</v>
      </c>
      <c r="F65" s="7">
        <v>-298</v>
      </c>
      <c r="G65" s="3">
        <v>43935</v>
      </c>
      <c r="H65">
        <v>4014251426</v>
      </c>
      <c r="I65" s="3">
        <v>43881</v>
      </c>
      <c r="J65" s="3">
        <f t="shared" si="1"/>
        <v>43911</v>
      </c>
      <c r="K65" t="s">
        <v>4</v>
      </c>
      <c r="L65">
        <v>2020</v>
      </c>
      <c r="M65">
        <v>5152</v>
      </c>
      <c r="N65" s="3">
        <v>43976</v>
      </c>
      <c r="O65" s="3">
        <v>43987</v>
      </c>
      <c r="P65" s="9">
        <f t="shared" si="0"/>
        <v>76</v>
      </c>
      <c r="Q65" s="10">
        <f t="shared" si="3"/>
        <v>-22648</v>
      </c>
      <c r="R65" t="s">
        <v>37</v>
      </c>
    </row>
    <row r="66" spans="1:18">
      <c r="A66">
        <v>1</v>
      </c>
      <c r="B66" t="s">
        <v>1</v>
      </c>
      <c r="C66" t="s">
        <v>11</v>
      </c>
      <c r="D66">
        <v>2020</v>
      </c>
      <c r="E66">
        <v>5011</v>
      </c>
      <c r="F66" s="7">
        <v>-497</v>
      </c>
      <c r="G66" s="3">
        <v>43935</v>
      </c>
      <c r="H66">
        <v>4014273131</v>
      </c>
      <c r="I66" s="3">
        <v>43882</v>
      </c>
      <c r="J66" s="3">
        <f t="shared" si="1"/>
        <v>43912</v>
      </c>
      <c r="K66" t="s">
        <v>4</v>
      </c>
      <c r="L66">
        <v>2020</v>
      </c>
      <c r="M66">
        <v>5152</v>
      </c>
      <c r="N66" s="3">
        <v>43976</v>
      </c>
      <c r="O66" s="3">
        <v>43987</v>
      </c>
      <c r="P66" s="9">
        <f t="shared" ref="P66:P129" si="4">O66-J66</f>
        <v>75</v>
      </c>
      <c r="Q66" s="10">
        <f t="shared" si="3"/>
        <v>-37275</v>
      </c>
      <c r="R66" t="s">
        <v>37</v>
      </c>
    </row>
    <row r="67" spans="1:18">
      <c r="A67">
        <v>1</v>
      </c>
      <c r="B67" t="s">
        <v>1</v>
      </c>
      <c r="C67" t="s">
        <v>2</v>
      </c>
      <c r="D67">
        <v>2020</v>
      </c>
      <c r="E67">
        <v>423</v>
      </c>
      <c r="F67" s="7">
        <v>13.22</v>
      </c>
      <c r="G67" s="3">
        <v>43861</v>
      </c>
      <c r="H67">
        <v>4002968498</v>
      </c>
      <c r="I67" s="3">
        <v>43841</v>
      </c>
      <c r="J67" s="3">
        <f t="shared" ref="J67:J130" si="5">I67+30</f>
        <v>43871</v>
      </c>
      <c r="K67" t="s">
        <v>4</v>
      </c>
      <c r="L67">
        <v>2020</v>
      </c>
      <c r="M67">
        <v>5152</v>
      </c>
      <c r="N67" s="3">
        <v>43976</v>
      </c>
      <c r="O67" s="3">
        <v>43987</v>
      </c>
      <c r="P67" s="9">
        <f t="shared" si="4"/>
        <v>116</v>
      </c>
      <c r="Q67" s="10">
        <f t="shared" si="3"/>
        <v>1533.52</v>
      </c>
      <c r="R67" t="s">
        <v>37</v>
      </c>
    </row>
    <row r="68" spans="1:18">
      <c r="A68">
        <v>1</v>
      </c>
      <c r="B68" t="s">
        <v>1</v>
      </c>
      <c r="C68" t="s">
        <v>2</v>
      </c>
      <c r="D68">
        <v>2020</v>
      </c>
      <c r="E68">
        <v>437</v>
      </c>
      <c r="F68" s="7">
        <v>980.68</v>
      </c>
      <c r="G68" s="3">
        <v>43861</v>
      </c>
      <c r="H68">
        <v>4002968504</v>
      </c>
      <c r="I68" s="3">
        <v>43841</v>
      </c>
      <c r="J68" s="3">
        <f t="shared" si="5"/>
        <v>43871</v>
      </c>
      <c r="K68" t="s">
        <v>4</v>
      </c>
      <c r="L68">
        <v>2020</v>
      </c>
      <c r="M68">
        <v>5152</v>
      </c>
      <c r="N68" s="3">
        <v>43976</v>
      </c>
      <c r="O68" s="3">
        <v>43987</v>
      </c>
      <c r="P68" s="9">
        <f t="shared" si="4"/>
        <v>116</v>
      </c>
      <c r="Q68" s="10">
        <f t="shared" si="3"/>
        <v>113758.87999999999</v>
      </c>
      <c r="R68" t="s">
        <v>37</v>
      </c>
    </row>
    <row r="69" spans="1:18">
      <c r="A69">
        <v>1</v>
      </c>
      <c r="B69" t="s">
        <v>1</v>
      </c>
      <c r="C69" t="s">
        <v>2</v>
      </c>
      <c r="D69">
        <v>2020</v>
      </c>
      <c r="E69">
        <v>4995</v>
      </c>
      <c r="F69" s="7">
        <v>292.92</v>
      </c>
      <c r="G69" s="3">
        <v>43935</v>
      </c>
      <c r="H69">
        <v>4014251432</v>
      </c>
      <c r="I69" s="3">
        <v>43881</v>
      </c>
      <c r="J69" s="3">
        <f t="shared" si="5"/>
        <v>43911</v>
      </c>
      <c r="K69" t="s">
        <v>4</v>
      </c>
      <c r="L69">
        <v>2020</v>
      </c>
      <c r="M69">
        <v>5152</v>
      </c>
      <c r="N69" s="3">
        <v>43976</v>
      </c>
      <c r="O69" s="3">
        <v>43987</v>
      </c>
      <c r="P69" s="9">
        <f t="shared" si="4"/>
        <v>76</v>
      </c>
      <c r="Q69" s="10">
        <f t="shared" si="3"/>
        <v>22261.920000000002</v>
      </c>
      <c r="R69" t="s">
        <v>37</v>
      </c>
    </row>
    <row r="70" spans="1:18">
      <c r="A70">
        <v>1</v>
      </c>
      <c r="B70" t="s">
        <v>1</v>
      </c>
      <c r="C70" t="s">
        <v>2</v>
      </c>
      <c r="D70">
        <v>2020</v>
      </c>
      <c r="E70">
        <v>5009</v>
      </c>
      <c r="F70" s="7">
        <v>511.21</v>
      </c>
      <c r="G70" s="3">
        <v>43935</v>
      </c>
      <c r="H70">
        <v>4014251426</v>
      </c>
      <c r="I70" s="3">
        <v>43881</v>
      </c>
      <c r="J70" s="3">
        <f t="shared" si="5"/>
        <v>43911</v>
      </c>
      <c r="K70" t="s">
        <v>4</v>
      </c>
      <c r="L70">
        <v>2020</v>
      </c>
      <c r="M70">
        <v>5152</v>
      </c>
      <c r="N70" s="3">
        <v>43976</v>
      </c>
      <c r="O70" s="3">
        <v>43987</v>
      </c>
      <c r="P70" s="9">
        <f t="shared" si="4"/>
        <v>76</v>
      </c>
      <c r="Q70" s="10">
        <f t="shared" si="3"/>
        <v>38851.96</v>
      </c>
      <c r="R70" t="s">
        <v>37</v>
      </c>
    </row>
    <row r="71" spans="1:18">
      <c r="A71">
        <v>1</v>
      </c>
      <c r="B71" t="s">
        <v>1</v>
      </c>
      <c r="C71" t="s">
        <v>2</v>
      </c>
      <c r="D71">
        <v>2020</v>
      </c>
      <c r="E71">
        <v>5012</v>
      </c>
      <c r="F71" s="7">
        <v>914.22</v>
      </c>
      <c r="G71" s="3">
        <v>43935</v>
      </c>
      <c r="H71">
        <v>4014273136</v>
      </c>
      <c r="I71" s="3">
        <v>43882</v>
      </c>
      <c r="J71" s="3">
        <f t="shared" si="5"/>
        <v>43912</v>
      </c>
      <c r="K71" t="s">
        <v>4</v>
      </c>
      <c r="L71">
        <v>2020</v>
      </c>
      <c r="M71">
        <v>5152</v>
      </c>
      <c r="N71" s="3">
        <v>43976</v>
      </c>
      <c r="O71" s="3">
        <v>43987</v>
      </c>
      <c r="P71" s="9">
        <f t="shared" si="4"/>
        <v>75</v>
      </c>
      <c r="Q71" s="10">
        <f t="shared" si="3"/>
        <v>68566.5</v>
      </c>
      <c r="R71" t="s">
        <v>37</v>
      </c>
    </row>
    <row r="72" spans="1:18">
      <c r="A72">
        <v>1</v>
      </c>
      <c r="B72" t="s">
        <v>1</v>
      </c>
      <c r="C72" t="s">
        <v>11</v>
      </c>
      <c r="D72">
        <v>2020</v>
      </c>
      <c r="E72">
        <v>5000</v>
      </c>
      <c r="F72" s="7">
        <v>-298</v>
      </c>
      <c r="G72" s="3">
        <v>43935</v>
      </c>
      <c r="H72">
        <v>4014251421</v>
      </c>
      <c r="I72" s="3">
        <v>43881</v>
      </c>
      <c r="J72" s="3">
        <f t="shared" si="5"/>
        <v>43911</v>
      </c>
      <c r="K72" t="s">
        <v>4</v>
      </c>
      <c r="L72">
        <v>2020</v>
      </c>
      <c r="M72">
        <v>5153</v>
      </c>
      <c r="N72" s="3">
        <v>43976</v>
      </c>
      <c r="O72" s="3">
        <v>43987</v>
      </c>
      <c r="P72" s="9">
        <f t="shared" si="4"/>
        <v>76</v>
      </c>
      <c r="Q72" s="10">
        <f t="shared" si="3"/>
        <v>-22648</v>
      </c>
      <c r="R72" t="s">
        <v>37</v>
      </c>
    </row>
    <row r="73" spans="1:18">
      <c r="A73">
        <v>1</v>
      </c>
      <c r="B73" t="s">
        <v>1</v>
      </c>
      <c r="C73" t="s">
        <v>11</v>
      </c>
      <c r="D73">
        <v>2020</v>
      </c>
      <c r="E73">
        <v>5021</v>
      </c>
      <c r="F73" s="7">
        <v>-298</v>
      </c>
      <c r="G73" s="3">
        <v>43935</v>
      </c>
      <c r="H73">
        <v>4014251427</v>
      </c>
      <c r="I73" s="3">
        <v>43881</v>
      </c>
      <c r="J73" s="3">
        <f t="shared" si="5"/>
        <v>43911</v>
      </c>
      <c r="K73" t="s">
        <v>4</v>
      </c>
      <c r="L73">
        <v>2020</v>
      </c>
      <c r="M73">
        <v>5153</v>
      </c>
      <c r="N73" s="3">
        <v>43976</v>
      </c>
      <c r="O73" s="3">
        <v>43987</v>
      </c>
      <c r="P73" s="9">
        <f t="shared" si="4"/>
        <v>76</v>
      </c>
      <c r="Q73" s="10">
        <f t="shared" si="3"/>
        <v>-22648</v>
      </c>
      <c r="R73" t="s">
        <v>37</v>
      </c>
    </row>
    <row r="74" spans="1:18">
      <c r="A74">
        <v>1</v>
      </c>
      <c r="B74" t="s">
        <v>1</v>
      </c>
      <c r="C74" t="s">
        <v>2</v>
      </c>
      <c r="D74">
        <v>2020</v>
      </c>
      <c r="E74">
        <v>427</v>
      </c>
      <c r="F74" s="7">
        <v>964.87</v>
      </c>
      <c r="G74" s="3">
        <v>43861</v>
      </c>
      <c r="H74">
        <v>4002968499</v>
      </c>
      <c r="I74" s="3">
        <v>43841</v>
      </c>
      <c r="J74" s="3">
        <f t="shared" si="5"/>
        <v>43871</v>
      </c>
      <c r="K74" t="s">
        <v>4</v>
      </c>
      <c r="L74">
        <v>2020</v>
      </c>
      <c r="M74">
        <v>5153</v>
      </c>
      <c r="N74" s="3">
        <v>43976</v>
      </c>
      <c r="O74" s="3">
        <v>43987</v>
      </c>
      <c r="P74" s="9">
        <f t="shared" si="4"/>
        <v>116</v>
      </c>
      <c r="Q74" s="10">
        <f t="shared" si="3"/>
        <v>111924.92</v>
      </c>
      <c r="R74" t="s">
        <v>37</v>
      </c>
    </row>
    <row r="75" spans="1:18">
      <c r="A75">
        <v>1</v>
      </c>
      <c r="B75" t="s">
        <v>1</v>
      </c>
      <c r="C75" t="s">
        <v>2</v>
      </c>
      <c r="D75">
        <v>2020</v>
      </c>
      <c r="E75">
        <v>429</v>
      </c>
      <c r="F75" s="7">
        <v>627.45000000000005</v>
      </c>
      <c r="G75" s="3">
        <v>43861</v>
      </c>
      <c r="H75">
        <v>4002968493</v>
      </c>
      <c r="I75" s="3">
        <v>43841</v>
      </c>
      <c r="J75" s="3">
        <f t="shared" si="5"/>
        <v>43871</v>
      </c>
      <c r="K75" t="s">
        <v>4</v>
      </c>
      <c r="L75">
        <v>2020</v>
      </c>
      <c r="M75">
        <v>5153</v>
      </c>
      <c r="N75" s="3">
        <v>43976</v>
      </c>
      <c r="O75" s="3">
        <v>43987</v>
      </c>
      <c r="P75" s="9">
        <f t="shared" si="4"/>
        <v>116</v>
      </c>
      <c r="Q75" s="10">
        <f t="shared" si="3"/>
        <v>72784.200000000012</v>
      </c>
      <c r="R75" t="s">
        <v>37</v>
      </c>
    </row>
    <row r="76" spans="1:18">
      <c r="A76">
        <v>1</v>
      </c>
      <c r="B76" t="s">
        <v>1</v>
      </c>
      <c r="C76" t="s">
        <v>2</v>
      </c>
      <c r="D76">
        <v>2020</v>
      </c>
      <c r="E76">
        <v>5010</v>
      </c>
      <c r="F76" s="7">
        <v>1120.21</v>
      </c>
      <c r="G76" s="3">
        <v>43935</v>
      </c>
      <c r="H76">
        <v>4014273132</v>
      </c>
      <c r="I76" s="3">
        <v>43882</v>
      </c>
      <c r="J76" s="3">
        <f t="shared" si="5"/>
        <v>43912</v>
      </c>
      <c r="K76" t="s">
        <v>4</v>
      </c>
      <c r="L76">
        <v>2020</v>
      </c>
      <c r="M76">
        <v>5153</v>
      </c>
      <c r="N76" s="3">
        <v>43976</v>
      </c>
      <c r="O76" s="3">
        <v>43987</v>
      </c>
      <c r="P76" s="9">
        <f t="shared" si="4"/>
        <v>75</v>
      </c>
      <c r="Q76" s="10">
        <f t="shared" si="3"/>
        <v>84015.75</v>
      </c>
      <c r="R76" t="s">
        <v>37</v>
      </c>
    </row>
    <row r="77" spans="1:18">
      <c r="A77">
        <v>1</v>
      </c>
      <c r="B77" t="s">
        <v>1</v>
      </c>
      <c r="C77" t="s">
        <v>2</v>
      </c>
      <c r="D77">
        <v>2020</v>
      </c>
      <c r="E77">
        <v>5015</v>
      </c>
      <c r="F77" s="7">
        <v>696.81</v>
      </c>
      <c r="G77" s="3">
        <v>43935</v>
      </c>
      <c r="H77">
        <v>4014273126</v>
      </c>
      <c r="I77" s="3">
        <v>43882</v>
      </c>
      <c r="J77" s="3">
        <f t="shared" si="5"/>
        <v>43912</v>
      </c>
      <c r="K77" t="s">
        <v>4</v>
      </c>
      <c r="L77">
        <v>2020</v>
      </c>
      <c r="M77">
        <v>5153</v>
      </c>
      <c r="N77" s="3">
        <v>43976</v>
      </c>
      <c r="O77" s="3">
        <v>43987</v>
      </c>
      <c r="P77" s="9">
        <f t="shared" si="4"/>
        <v>75</v>
      </c>
      <c r="Q77" s="10">
        <f t="shared" si="3"/>
        <v>52260.749999999993</v>
      </c>
      <c r="R77" t="s">
        <v>37</v>
      </c>
    </row>
    <row r="78" spans="1:18">
      <c r="A78">
        <v>1</v>
      </c>
      <c r="B78" t="s">
        <v>1</v>
      </c>
      <c r="C78" t="s">
        <v>2</v>
      </c>
      <c r="D78">
        <v>2020</v>
      </c>
      <c r="E78">
        <v>5439</v>
      </c>
      <c r="F78" s="7">
        <v>459.21</v>
      </c>
      <c r="G78" s="3">
        <v>43965</v>
      </c>
      <c r="H78">
        <v>4001861961</v>
      </c>
      <c r="I78" s="3">
        <v>43840</v>
      </c>
      <c r="J78" s="3">
        <f t="shared" si="5"/>
        <v>43870</v>
      </c>
      <c r="K78" t="s">
        <v>4</v>
      </c>
      <c r="L78">
        <v>2020</v>
      </c>
      <c r="M78">
        <v>5153</v>
      </c>
      <c r="N78" s="3">
        <v>43976</v>
      </c>
      <c r="O78" s="3">
        <v>43987</v>
      </c>
      <c r="P78" s="9">
        <f t="shared" si="4"/>
        <v>117</v>
      </c>
      <c r="Q78" s="10">
        <f t="shared" si="3"/>
        <v>53727.57</v>
      </c>
      <c r="R78" t="s">
        <v>37</v>
      </c>
    </row>
    <row r="79" spans="1:18">
      <c r="A79">
        <v>1</v>
      </c>
      <c r="B79" t="s">
        <v>1</v>
      </c>
      <c r="C79" t="s">
        <v>11</v>
      </c>
      <c r="D79">
        <v>2020</v>
      </c>
      <c r="E79">
        <v>5003</v>
      </c>
      <c r="F79" s="7">
        <v>-298</v>
      </c>
      <c r="G79" s="3">
        <v>43935</v>
      </c>
      <c r="H79">
        <v>4014251422</v>
      </c>
      <c r="I79" s="3">
        <v>43881</v>
      </c>
      <c r="J79" s="3">
        <f t="shared" si="5"/>
        <v>43911</v>
      </c>
      <c r="K79" t="s">
        <v>4</v>
      </c>
      <c r="L79">
        <v>2020</v>
      </c>
      <c r="M79">
        <v>5154</v>
      </c>
      <c r="N79" s="3">
        <v>43976</v>
      </c>
      <c r="O79" s="3">
        <v>43987</v>
      </c>
      <c r="P79" s="9">
        <f t="shared" si="4"/>
        <v>76</v>
      </c>
      <c r="Q79" s="10">
        <f t="shared" si="3"/>
        <v>-22648</v>
      </c>
      <c r="R79" t="s">
        <v>37</v>
      </c>
    </row>
    <row r="80" spans="1:18">
      <c r="A80">
        <v>1</v>
      </c>
      <c r="B80" t="s">
        <v>1</v>
      </c>
      <c r="C80" t="s">
        <v>11</v>
      </c>
      <c r="D80">
        <v>2020</v>
      </c>
      <c r="E80">
        <v>5004</v>
      </c>
      <c r="F80" s="7">
        <v>-298</v>
      </c>
      <c r="G80" s="3">
        <v>43935</v>
      </c>
      <c r="H80">
        <v>4014251424</v>
      </c>
      <c r="I80" s="3">
        <v>43881</v>
      </c>
      <c r="J80" s="3">
        <f t="shared" si="5"/>
        <v>43911</v>
      </c>
      <c r="K80" t="s">
        <v>4</v>
      </c>
      <c r="L80">
        <v>2020</v>
      </c>
      <c r="M80">
        <v>5154</v>
      </c>
      <c r="N80" s="3">
        <v>43976</v>
      </c>
      <c r="O80" s="3">
        <v>43987</v>
      </c>
      <c r="P80" s="9">
        <f t="shared" si="4"/>
        <v>76</v>
      </c>
      <c r="Q80" s="10">
        <f t="shared" si="3"/>
        <v>-22648</v>
      </c>
      <c r="R80" t="s">
        <v>37</v>
      </c>
    </row>
    <row r="81" spans="1:18">
      <c r="A81">
        <v>1</v>
      </c>
      <c r="B81" t="s">
        <v>1</v>
      </c>
      <c r="C81" t="s">
        <v>2</v>
      </c>
      <c r="D81">
        <v>2020</v>
      </c>
      <c r="E81">
        <v>425</v>
      </c>
      <c r="F81" s="7">
        <v>3343.79</v>
      </c>
      <c r="G81" s="3">
        <v>43861</v>
      </c>
      <c r="H81">
        <v>4002968494</v>
      </c>
      <c r="I81" s="3">
        <v>43841</v>
      </c>
      <c r="J81" s="3">
        <f t="shared" si="5"/>
        <v>43871</v>
      </c>
      <c r="K81" t="s">
        <v>4</v>
      </c>
      <c r="L81">
        <v>2020</v>
      </c>
      <c r="M81">
        <v>5154</v>
      </c>
      <c r="N81" s="3">
        <v>43976</v>
      </c>
      <c r="O81" s="3">
        <v>43987</v>
      </c>
      <c r="P81" s="9">
        <f t="shared" si="4"/>
        <v>116</v>
      </c>
      <c r="Q81" s="10">
        <f t="shared" si="3"/>
        <v>387879.64</v>
      </c>
      <c r="R81" t="s">
        <v>37</v>
      </c>
    </row>
    <row r="82" spans="1:18">
      <c r="A82">
        <v>1</v>
      </c>
      <c r="B82" t="s">
        <v>1</v>
      </c>
      <c r="C82" t="s">
        <v>2</v>
      </c>
      <c r="D82">
        <v>2020</v>
      </c>
      <c r="E82">
        <v>4989</v>
      </c>
      <c r="F82" s="7">
        <v>3191.52</v>
      </c>
      <c r="G82" s="3">
        <v>43935</v>
      </c>
      <c r="H82">
        <v>4014273127</v>
      </c>
      <c r="I82" s="3">
        <v>43882</v>
      </c>
      <c r="J82" s="3">
        <f t="shared" si="5"/>
        <v>43912</v>
      </c>
      <c r="K82" t="s">
        <v>4</v>
      </c>
      <c r="L82">
        <v>2020</v>
      </c>
      <c r="M82">
        <v>5154</v>
      </c>
      <c r="N82" s="3">
        <v>43976</v>
      </c>
      <c r="O82" s="3">
        <v>43987</v>
      </c>
      <c r="P82" s="9">
        <f t="shared" si="4"/>
        <v>75</v>
      </c>
      <c r="Q82" s="10">
        <f t="shared" si="3"/>
        <v>239364</v>
      </c>
      <c r="R82" t="s">
        <v>37</v>
      </c>
    </row>
    <row r="83" spans="1:18">
      <c r="A83">
        <v>1</v>
      </c>
      <c r="B83" t="s">
        <v>1</v>
      </c>
      <c r="C83" t="s">
        <v>2</v>
      </c>
      <c r="D83">
        <v>2020</v>
      </c>
      <c r="E83">
        <v>5002</v>
      </c>
      <c r="F83" s="7">
        <v>511.21</v>
      </c>
      <c r="G83" s="3">
        <v>43935</v>
      </c>
      <c r="H83">
        <v>4014251422</v>
      </c>
      <c r="I83" s="3">
        <v>43881</v>
      </c>
      <c r="J83" s="3">
        <f t="shared" si="5"/>
        <v>43911</v>
      </c>
      <c r="K83" t="s">
        <v>4</v>
      </c>
      <c r="L83">
        <v>2020</v>
      </c>
      <c r="M83">
        <v>5154</v>
      </c>
      <c r="N83" s="3">
        <v>43976</v>
      </c>
      <c r="O83" s="3">
        <v>43987</v>
      </c>
      <c r="P83" s="9">
        <f t="shared" si="4"/>
        <v>76</v>
      </c>
      <c r="Q83" s="10">
        <f t="shared" si="3"/>
        <v>38851.96</v>
      </c>
      <c r="R83" t="s">
        <v>37</v>
      </c>
    </row>
    <row r="84" spans="1:18">
      <c r="A84">
        <v>1</v>
      </c>
      <c r="B84" t="s">
        <v>1</v>
      </c>
      <c r="C84" t="s">
        <v>2</v>
      </c>
      <c r="D84">
        <v>2020</v>
      </c>
      <c r="E84">
        <v>5005</v>
      </c>
      <c r="F84" s="7">
        <v>292.92</v>
      </c>
      <c r="G84" s="3">
        <v>43935</v>
      </c>
      <c r="H84">
        <v>4014251424</v>
      </c>
      <c r="I84" s="3">
        <v>43881</v>
      </c>
      <c r="J84" s="3">
        <f t="shared" si="5"/>
        <v>43911</v>
      </c>
      <c r="K84" t="s">
        <v>4</v>
      </c>
      <c r="L84">
        <v>2020</v>
      </c>
      <c r="M84">
        <v>5154</v>
      </c>
      <c r="N84" s="3">
        <v>43976</v>
      </c>
      <c r="O84" s="3">
        <v>43987</v>
      </c>
      <c r="P84" s="9">
        <f t="shared" si="4"/>
        <v>76</v>
      </c>
      <c r="Q84" s="10">
        <f t="shared" si="3"/>
        <v>22261.920000000002</v>
      </c>
      <c r="R84" t="s">
        <v>37</v>
      </c>
    </row>
    <row r="85" spans="1:18">
      <c r="A85">
        <v>1</v>
      </c>
      <c r="B85" t="s">
        <v>1</v>
      </c>
      <c r="C85" t="s">
        <v>2</v>
      </c>
      <c r="D85">
        <v>2020</v>
      </c>
      <c r="E85">
        <v>5013</v>
      </c>
      <c r="F85" s="7">
        <v>765.48</v>
      </c>
      <c r="G85" s="3">
        <v>43935</v>
      </c>
      <c r="H85">
        <v>4014273129</v>
      </c>
      <c r="I85" s="3">
        <v>43882</v>
      </c>
      <c r="J85" s="3">
        <f t="shared" si="5"/>
        <v>43912</v>
      </c>
      <c r="K85" t="s">
        <v>4</v>
      </c>
      <c r="L85">
        <v>2020</v>
      </c>
      <c r="M85">
        <v>5154</v>
      </c>
      <c r="N85" s="3">
        <v>43976</v>
      </c>
      <c r="O85" s="3">
        <v>43987</v>
      </c>
      <c r="P85" s="9">
        <f t="shared" si="4"/>
        <v>75</v>
      </c>
      <c r="Q85" s="10">
        <f t="shared" si="3"/>
        <v>57411</v>
      </c>
      <c r="R85" t="s">
        <v>37</v>
      </c>
    </row>
    <row r="86" spans="1:18">
      <c r="A86">
        <v>1</v>
      </c>
      <c r="B86" t="s">
        <v>1</v>
      </c>
      <c r="C86" t="s">
        <v>2</v>
      </c>
      <c r="D86">
        <v>2020</v>
      </c>
      <c r="E86">
        <v>5440</v>
      </c>
      <c r="F86" s="7">
        <v>335.37</v>
      </c>
      <c r="G86" s="3">
        <v>43965</v>
      </c>
      <c r="H86">
        <v>4002968510</v>
      </c>
      <c r="I86" s="3">
        <v>43841</v>
      </c>
      <c r="J86" s="3">
        <f t="shared" si="5"/>
        <v>43871</v>
      </c>
      <c r="K86" t="s">
        <v>4</v>
      </c>
      <c r="L86">
        <v>2020</v>
      </c>
      <c r="M86">
        <v>5154</v>
      </c>
      <c r="N86" s="3">
        <v>43976</v>
      </c>
      <c r="O86" s="3">
        <v>43987</v>
      </c>
      <c r="P86" s="9">
        <f t="shared" si="4"/>
        <v>116</v>
      </c>
      <c r="Q86" s="10">
        <f t="shared" si="3"/>
        <v>38902.92</v>
      </c>
      <c r="R86" t="s">
        <v>37</v>
      </c>
    </row>
    <row r="87" spans="1:18">
      <c r="A87">
        <v>1</v>
      </c>
      <c r="B87" t="s">
        <v>1</v>
      </c>
      <c r="C87" t="s">
        <v>2</v>
      </c>
      <c r="D87">
        <v>2020</v>
      </c>
      <c r="E87">
        <v>5442</v>
      </c>
      <c r="F87" s="7">
        <v>471.5</v>
      </c>
      <c r="G87" s="3">
        <v>43965</v>
      </c>
      <c r="H87">
        <v>4001861962</v>
      </c>
      <c r="I87" s="3">
        <v>43840</v>
      </c>
      <c r="J87" s="3">
        <f t="shared" si="5"/>
        <v>43870</v>
      </c>
      <c r="K87" t="s">
        <v>4</v>
      </c>
      <c r="L87">
        <v>2020</v>
      </c>
      <c r="M87">
        <v>5154</v>
      </c>
      <c r="N87" s="3">
        <v>43976</v>
      </c>
      <c r="O87" s="3">
        <v>43987</v>
      </c>
      <c r="P87" s="9">
        <f t="shared" si="4"/>
        <v>117</v>
      </c>
      <c r="Q87" s="10">
        <f t="shared" si="3"/>
        <v>55165.5</v>
      </c>
      <c r="R87" t="s">
        <v>37</v>
      </c>
    </row>
    <row r="88" spans="1:18">
      <c r="A88">
        <v>1</v>
      </c>
      <c r="B88" t="s">
        <v>1</v>
      </c>
      <c r="C88" t="s">
        <v>2</v>
      </c>
      <c r="D88">
        <v>2020</v>
      </c>
      <c r="E88">
        <v>5443</v>
      </c>
      <c r="F88" s="7">
        <v>925.87</v>
      </c>
      <c r="G88" s="3">
        <v>43965</v>
      </c>
      <c r="H88">
        <v>4001861956</v>
      </c>
      <c r="I88" s="3">
        <v>43840</v>
      </c>
      <c r="J88" s="3">
        <f t="shared" si="5"/>
        <v>43870</v>
      </c>
      <c r="K88" t="s">
        <v>4</v>
      </c>
      <c r="L88">
        <v>2020</v>
      </c>
      <c r="M88">
        <v>5154</v>
      </c>
      <c r="N88" s="3">
        <v>43976</v>
      </c>
      <c r="O88" s="3">
        <v>43987</v>
      </c>
      <c r="P88" s="9">
        <f t="shared" si="4"/>
        <v>117</v>
      </c>
      <c r="Q88" s="10">
        <f t="shared" si="3"/>
        <v>108326.79</v>
      </c>
      <c r="R88" t="s">
        <v>37</v>
      </c>
    </row>
    <row r="89" spans="1:18">
      <c r="A89">
        <v>1</v>
      </c>
      <c r="B89" t="s">
        <v>1</v>
      </c>
      <c r="C89" t="s">
        <v>11</v>
      </c>
      <c r="D89">
        <v>2020</v>
      </c>
      <c r="E89">
        <v>5023</v>
      </c>
      <c r="F89" s="7">
        <v>-298</v>
      </c>
      <c r="G89" s="3">
        <v>43935</v>
      </c>
      <c r="H89">
        <v>4014251437</v>
      </c>
      <c r="I89" s="3">
        <v>43881</v>
      </c>
      <c r="J89" s="3">
        <f t="shared" si="5"/>
        <v>43911</v>
      </c>
      <c r="K89" t="s">
        <v>4</v>
      </c>
      <c r="L89">
        <v>2020</v>
      </c>
      <c r="M89">
        <v>5155</v>
      </c>
      <c r="N89" s="3">
        <v>43976</v>
      </c>
      <c r="O89" s="3">
        <v>43987</v>
      </c>
      <c r="P89" s="9">
        <f t="shared" si="4"/>
        <v>76</v>
      </c>
      <c r="Q89" s="10">
        <f t="shared" si="3"/>
        <v>-22648</v>
      </c>
      <c r="R89" t="s">
        <v>37</v>
      </c>
    </row>
    <row r="90" spans="1:18">
      <c r="A90">
        <v>1</v>
      </c>
      <c r="B90" t="s">
        <v>1</v>
      </c>
      <c r="C90" t="s">
        <v>2</v>
      </c>
      <c r="D90">
        <v>2020</v>
      </c>
      <c r="E90">
        <v>438</v>
      </c>
      <c r="F90" s="7">
        <v>815.28</v>
      </c>
      <c r="G90" s="3">
        <v>43861</v>
      </c>
      <c r="H90">
        <v>4002968508</v>
      </c>
      <c r="I90" s="3">
        <v>43841</v>
      </c>
      <c r="J90" s="3">
        <f t="shared" si="5"/>
        <v>43871</v>
      </c>
      <c r="K90" t="s">
        <v>4</v>
      </c>
      <c r="L90">
        <v>2020</v>
      </c>
      <c r="M90">
        <v>5155</v>
      </c>
      <c r="N90" s="3">
        <v>43976</v>
      </c>
      <c r="O90" s="3">
        <v>43987</v>
      </c>
      <c r="P90" s="9">
        <f t="shared" si="4"/>
        <v>116</v>
      </c>
      <c r="Q90" s="10">
        <f t="shared" si="3"/>
        <v>94572.479999999996</v>
      </c>
      <c r="R90" t="s">
        <v>37</v>
      </c>
    </row>
    <row r="91" spans="1:18">
      <c r="A91">
        <v>1</v>
      </c>
      <c r="B91" t="s">
        <v>1</v>
      </c>
      <c r="C91" t="s">
        <v>2</v>
      </c>
      <c r="D91">
        <v>2020</v>
      </c>
      <c r="E91">
        <v>5014</v>
      </c>
      <c r="F91" s="7">
        <v>851.81</v>
      </c>
      <c r="G91" s="3">
        <v>43935</v>
      </c>
      <c r="H91">
        <v>4014273141</v>
      </c>
      <c r="I91" s="3">
        <v>43882</v>
      </c>
      <c r="J91" s="3">
        <f t="shared" si="5"/>
        <v>43912</v>
      </c>
      <c r="K91" t="s">
        <v>4</v>
      </c>
      <c r="L91">
        <v>2020</v>
      </c>
      <c r="M91">
        <v>5155</v>
      </c>
      <c r="N91" s="3">
        <v>43976</v>
      </c>
      <c r="O91" s="3">
        <v>43987</v>
      </c>
      <c r="P91" s="9">
        <f t="shared" si="4"/>
        <v>75</v>
      </c>
      <c r="Q91" s="10">
        <f t="shared" si="3"/>
        <v>63885.749999999993</v>
      </c>
      <c r="R91" t="s">
        <v>37</v>
      </c>
    </row>
    <row r="92" spans="1:18">
      <c r="A92">
        <v>1</v>
      </c>
      <c r="B92" t="s">
        <v>1</v>
      </c>
      <c r="C92" t="s">
        <v>2</v>
      </c>
      <c r="D92">
        <v>2020</v>
      </c>
      <c r="E92">
        <v>5024</v>
      </c>
      <c r="F92" s="7">
        <v>292.92</v>
      </c>
      <c r="G92" s="3">
        <v>43935</v>
      </c>
      <c r="H92">
        <v>4014251437</v>
      </c>
      <c r="I92" s="3">
        <v>43881</v>
      </c>
      <c r="J92" s="3">
        <f t="shared" si="5"/>
        <v>43911</v>
      </c>
      <c r="K92" t="s">
        <v>4</v>
      </c>
      <c r="L92">
        <v>2020</v>
      </c>
      <c r="M92">
        <v>5155</v>
      </c>
      <c r="N92" s="3">
        <v>43976</v>
      </c>
      <c r="O92" s="3">
        <v>43987</v>
      </c>
      <c r="P92" s="9">
        <f t="shared" si="4"/>
        <v>76</v>
      </c>
      <c r="Q92" s="10">
        <f t="shared" si="3"/>
        <v>22261.920000000002</v>
      </c>
      <c r="R92" t="s">
        <v>37</v>
      </c>
    </row>
    <row r="93" spans="1:18">
      <c r="A93">
        <v>1</v>
      </c>
      <c r="B93" t="s">
        <v>1</v>
      </c>
      <c r="C93" t="s">
        <v>2</v>
      </c>
      <c r="D93">
        <v>2020</v>
      </c>
      <c r="E93">
        <v>5475</v>
      </c>
      <c r="F93" s="7">
        <v>4867.17</v>
      </c>
      <c r="G93" s="3">
        <v>43965</v>
      </c>
      <c r="H93">
        <v>4002968503</v>
      </c>
      <c r="I93" s="3">
        <v>43841</v>
      </c>
      <c r="J93" s="3">
        <f t="shared" si="5"/>
        <v>43871</v>
      </c>
      <c r="K93" t="s">
        <v>4</v>
      </c>
      <c r="L93">
        <v>2020</v>
      </c>
      <c r="M93">
        <v>5155</v>
      </c>
      <c r="N93" s="3">
        <v>43976</v>
      </c>
      <c r="O93" s="3">
        <v>43987</v>
      </c>
      <c r="P93" s="9">
        <f t="shared" si="4"/>
        <v>116</v>
      </c>
      <c r="Q93" s="10">
        <f t="shared" si="3"/>
        <v>564591.72</v>
      </c>
      <c r="R93" t="s">
        <v>37</v>
      </c>
    </row>
    <row r="94" spans="1:18">
      <c r="A94">
        <v>1</v>
      </c>
      <c r="B94" t="s">
        <v>1</v>
      </c>
      <c r="C94" t="s">
        <v>2</v>
      </c>
      <c r="D94">
        <v>2020</v>
      </c>
      <c r="E94">
        <v>5476</v>
      </c>
      <c r="F94" s="7">
        <v>2234.96</v>
      </c>
      <c r="G94" s="3">
        <v>43965</v>
      </c>
      <c r="H94">
        <v>4002968505</v>
      </c>
      <c r="I94" s="3">
        <v>43841</v>
      </c>
      <c r="J94" s="3">
        <f t="shared" si="5"/>
        <v>43871</v>
      </c>
      <c r="K94" t="s">
        <v>4</v>
      </c>
      <c r="L94">
        <v>2020</v>
      </c>
      <c r="M94">
        <v>5155</v>
      </c>
      <c r="N94" s="3">
        <v>43976</v>
      </c>
      <c r="O94" s="3">
        <v>43987</v>
      </c>
      <c r="P94" s="9">
        <f t="shared" si="4"/>
        <v>116</v>
      </c>
      <c r="Q94" s="10">
        <f t="shared" si="3"/>
        <v>259255.36000000002</v>
      </c>
      <c r="R94" t="s">
        <v>37</v>
      </c>
    </row>
    <row r="95" spans="1:18">
      <c r="A95">
        <v>1</v>
      </c>
      <c r="B95" t="s">
        <v>1</v>
      </c>
      <c r="C95" t="s">
        <v>2</v>
      </c>
      <c r="D95">
        <v>2020</v>
      </c>
      <c r="E95">
        <v>5441</v>
      </c>
      <c r="F95" s="7">
        <v>492.11</v>
      </c>
      <c r="G95" s="3">
        <v>43965</v>
      </c>
      <c r="H95">
        <v>4001861960</v>
      </c>
      <c r="I95" s="3">
        <v>43840</v>
      </c>
      <c r="J95" s="3">
        <f t="shared" si="5"/>
        <v>43870</v>
      </c>
      <c r="K95" t="s">
        <v>4</v>
      </c>
      <c r="L95">
        <v>2020</v>
      </c>
      <c r="M95">
        <v>5156</v>
      </c>
      <c r="N95" s="3">
        <v>43976</v>
      </c>
      <c r="O95" s="3">
        <v>43987</v>
      </c>
      <c r="P95" s="9">
        <f t="shared" si="4"/>
        <v>117</v>
      </c>
      <c r="Q95" s="10">
        <f t="shared" si="3"/>
        <v>57576.87</v>
      </c>
      <c r="R95" t="s">
        <v>37</v>
      </c>
    </row>
    <row r="96" spans="1:18">
      <c r="A96">
        <v>1</v>
      </c>
      <c r="B96" t="s">
        <v>1</v>
      </c>
      <c r="C96" t="s">
        <v>11</v>
      </c>
      <c r="D96">
        <v>2020</v>
      </c>
      <c r="E96">
        <v>4999</v>
      </c>
      <c r="F96" s="7">
        <v>-298</v>
      </c>
      <c r="G96" s="3">
        <v>43935</v>
      </c>
      <c r="H96">
        <v>4014251433</v>
      </c>
      <c r="I96" s="3">
        <v>43881</v>
      </c>
      <c r="J96" s="3">
        <f t="shared" si="5"/>
        <v>43911</v>
      </c>
      <c r="K96" t="s">
        <v>4</v>
      </c>
      <c r="L96">
        <v>2020</v>
      </c>
      <c r="M96">
        <v>5157</v>
      </c>
      <c r="N96" s="3">
        <v>43976</v>
      </c>
      <c r="O96" s="3">
        <v>43987</v>
      </c>
      <c r="P96" s="9">
        <f t="shared" si="4"/>
        <v>76</v>
      </c>
      <c r="Q96" s="10">
        <f t="shared" si="3"/>
        <v>-22648</v>
      </c>
      <c r="R96" t="s">
        <v>37</v>
      </c>
    </row>
    <row r="97" spans="1:18">
      <c r="A97">
        <v>1</v>
      </c>
      <c r="B97" t="s">
        <v>1</v>
      </c>
      <c r="C97" t="s">
        <v>11</v>
      </c>
      <c r="D97">
        <v>2020</v>
      </c>
      <c r="E97">
        <v>5025</v>
      </c>
      <c r="F97" s="7">
        <v>-298</v>
      </c>
      <c r="G97" s="3">
        <v>43935</v>
      </c>
      <c r="H97">
        <v>4014251428</v>
      </c>
      <c r="I97" s="3">
        <v>43881</v>
      </c>
      <c r="J97" s="3">
        <f t="shared" si="5"/>
        <v>43911</v>
      </c>
      <c r="K97" t="s">
        <v>4</v>
      </c>
      <c r="L97">
        <v>2020</v>
      </c>
      <c r="M97">
        <v>5157</v>
      </c>
      <c r="N97" s="3">
        <v>43976</v>
      </c>
      <c r="O97" s="3">
        <v>43987</v>
      </c>
      <c r="P97" s="9">
        <f t="shared" si="4"/>
        <v>76</v>
      </c>
      <c r="Q97" s="10">
        <f t="shared" si="3"/>
        <v>-22648</v>
      </c>
      <c r="R97" t="s">
        <v>37</v>
      </c>
    </row>
    <row r="98" spans="1:18">
      <c r="A98">
        <v>1</v>
      </c>
      <c r="B98" t="s">
        <v>1</v>
      </c>
      <c r="C98" t="s">
        <v>2</v>
      </c>
      <c r="D98">
        <v>2020</v>
      </c>
      <c r="E98">
        <v>4998</v>
      </c>
      <c r="F98" s="7">
        <v>468.57</v>
      </c>
      <c r="G98" s="3">
        <v>43935</v>
      </c>
      <c r="H98">
        <v>4014251433</v>
      </c>
      <c r="I98" s="3">
        <v>43881</v>
      </c>
      <c r="J98" s="3">
        <f t="shared" si="5"/>
        <v>43911</v>
      </c>
      <c r="K98" t="s">
        <v>4</v>
      </c>
      <c r="L98">
        <v>2020</v>
      </c>
      <c r="M98">
        <v>5157</v>
      </c>
      <c r="N98" s="3">
        <v>43976</v>
      </c>
      <c r="O98" s="3">
        <v>43987</v>
      </c>
      <c r="P98" s="9">
        <f t="shared" si="4"/>
        <v>76</v>
      </c>
      <c r="Q98" s="10">
        <f t="shared" si="3"/>
        <v>35611.32</v>
      </c>
      <c r="R98" t="s">
        <v>37</v>
      </c>
    </row>
    <row r="99" spans="1:18">
      <c r="A99">
        <v>1</v>
      </c>
      <c r="B99" t="s">
        <v>1</v>
      </c>
      <c r="C99" t="s">
        <v>2</v>
      </c>
      <c r="D99">
        <v>2020</v>
      </c>
      <c r="E99">
        <v>5026</v>
      </c>
      <c r="F99" s="7">
        <v>390.04</v>
      </c>
      <c r="G99" s="3">
        <v>43935</v>
      </c>
      <c r="H99">
        <v>4014251428</v>
      </c>
      <c r="I99" s="3">
        <v>43881</v>
      </c>
      <c r="J99" s="3">
        <f t="shared" si="5"/>
        <v>43911</v>
      </c>
      <c r="K99" t="s">
        <v>4</v>
      </c>
      <c r="L99">
        <v>2020</v>
      </c>
      <c r="M99">
        <v>5157</v>
      </c>
      <c r="N99" s="3">
        <v>43976</v>
      </c>
      <c r="O99" s="3">
        <v>43987</v>
      </c>
      <c r="P99" s="9">
        <f t="shared" si="4"/>
        <v>76</v>
      </c>
      <c r="Q99" s="10">
        <f t="shared" si="3"/>
        <v>29643.040000000001</v>
      </c>
      <c r="R99" t="s">
        <v>37</v>
      </c>
    </row>
    <row r="100" spans="1:18">
      <c r="A100">
        <v>1</v>
      </c>
      <c r="B100" t="s">
        <v>1</v>
      </c>
      <c r="C100" t="s">
        <v>2</v>
      </c>
      <c r="D100">
        <v>2020</v>
      </c>
      <c r="E100">
        <v>922</v>
      </c>
      <c r="F100" s="7">
        <v>336.88</v>
      </c>
      <c r="G100" s="3">
        <v>43878</v>
      </c>
      <c r="H100">
        <v>3079613112</v>
      </c>
      <c r="I100" s="3">
        <v>43807</v>
      </c>
      <c r="J100" s="3">
        <f t="shared" si="5"/>
        <v>43837</v>
      </c>
      <c r="K100" t="s">
        <v>4</v>
      </c>
      <c r="L100">
        <v>2020</v>
      </c>
      <c r="M100">
        <v>5158</v>
      </c>
      <c r="N100" s="3">
        <v>43976</v>
      </c>
      <c r="O100" s="3">
        <v>43987</v>
      </c>
      <c r="P100" s="9">
        <f t="shared" si="4"/>
        <v>150</v>
      </c>
      <c r="Q100" s="10">
        <f t="shared" si="3"/>
        <v>50532</v>
      </c>
      <c r="R100" t="s">
        <v>37</v>
      </c>
    </row>
    <row r="101" spans="1:18">
      <c r="A101">
        <v>1</v>
      </c>
      <c r="B101" t="s">
        <v>1</v>
      </c>
      <c r="C101" t="s">
        <v>2</v>
      </c>
      <c r="D101">
        <v>2020</v>
      </c>
      <c r="E101">
        <v>925</v>
      </c>
      <c r="F101" s="7">
        <v>136.24</v>
      </c>
      <c r="G101" s="3">
        <v>43878</v>
      </c>
      <c r="H101">
        <v>3081227355</v>
      </c>
      <c r="I101" s="3">
        <v>43808</v>
      </c>
      <c r="J101" s="3">
        <f t="shared" si="5"/>
        <v>43838</v>
      </c>
      <c r="K101" t="s">
        <v>4</v>
      </c>
      <c r="L101">
        <v>2020</v>
      </c>
      <c r="M101">
        <v>5158</v>
      </c>
      <c r="N101" s="3">
        <v>43976</v>
      </c>
      <c r="O101" s="3">
        <v>43987</v>
      </c>
      <c r="P101" s="9">
        <f t="shared" si="4"/>
        <v>149</v>
      </c>
      <c r="Q101" s="10">
        <f t="shared" si="3"/>
        <v>20299.760000000002</v>
      </c>
      <c r="R101" t="s">
        <v>37</v>
      </c>
    </row>
    <row r="102" spans="1:18">
      <c r="A102">
        <v>1</v>
      </c>
      <c r="B102" t="s">
        <v>1</v>
      </c>
      <c r="C102" t="s">
        <v>2</v>
      </c>
      <c r="D102">
        <v>2020</v>
      </c>
      <c r="E102">
        <v>926</v>
      </c>
      <c r="F102" s="7">
        <v>336.88</v>
      </c>
      <c r="G102" s="3">
        <v>43878</v>
      </c>
      <c r="H102">
        <v>3081227357</v>
      </c>
      <c r="I102" s="3">
        <v>43808</v>
      </c>
      <c r="J102" s="3">
        <f t="shared" si="5"/>
        <v>43838</v>
      </c>
      <c r="K102" t="s">
        <v>4</v>
      </c>
      <c r="L102">
        <v>2020</v>
      </c>
      <c r="M102">
        <v>5158</v>
      </c>
      <c r="N102" s="3">
        <v>43976</v>
      </c>
      <c r="O102" s="3">
        <v>43987</v>
      </c>
      <c r="P102" s="9">
        <f t="shared" si="4"/>
        <v>149</v>
      </c>
      <c r="Q102" s="10">
        <f t="shared" si="3"/>
        <v>50195.12</v>
      </c>
      <c r="R102" t="s">
        <v>37</v>
      </c>
    </row>
    <row r="103" spans="1:18">
      <c r="A103">
        <v>1</v>
      </c>
      <c r="B103" t="s">
        <v>1</v>
      </c>
      <c r="C103" t="s">
        <v>2</v>
      </c>
      <c r="D103">
        <v>2020</v>
      </c>
      <c r="E103">
        <v>412</v>
      </c>
      <c r="F103" s="7">
        <v>304.64999999999998</v>
      </c>
      <c r="G103" s="3">
        <v>43861</v>
      </c>
      <c r="H103">
        <v>3083421187</v>
      </c>
      <c r="I103" s="3">
        <v>43817</v>
      </c>
      <c r="J103" s="3">
        <f t="shared" si="5"/>
        <v>43847</v>
      </c>
      <c r="K103" t="s">
        <v>4</v>
      </c>
      <c r="L103">
        <v>2020</v>
      </c>
      <c r="M103">
        <v>5159</v>
      </c>
      <c r="N103" s="3">
        <v>43976</v>
      </c>
      <c r="O103" s="3">
        <v>43987</v>
      </c>
      <c r="P103" s="9">
        <f t="shared" si="4"/>
        <v>140</v>
      </c>
      <c r="Q103" s="10">
        <f t="shared" si="3"/>
        <v>42651</v>
      </c>
      <c r="R103" t="s">
        <v>37</v>
      </c>
    </row>
    <row r="104" spans="1:18">
      <c r="A104">
        <v>1</v>
      </c>
      <c r="B104" t="s">
        <v>1</v>
      </c>
      <c r="C104" t="s">
        <v>2</v>
      </c>
      <c r="D104">
        <v>2020</v>
      </c>
      <c r="E104">
        <v>924</v>
      </c>
      <c r="F104" s="7">
        <v>245</v>
      </c>
      <c r="G104" s="3">
        <v>43878</v>
      </c>
      <c r="H104">
        <v>3079613114</v>
      </c>
      <c r="I104" s="3">
        <v>43807</v>
      </c>
      <c r="J104" s="3">
        <f t="shared" si="5"/>
        <v>43837</v>
      </c>
      <c r="K104" t="s">
        <v>4</v>
      </c>
      <c r="L104">
        <v>2020</v>
      </c>
      <c r="M104">
        <v>5160</v>
      </c>
      <c r="N104" s="3">
        <v>43976</v>
      </c>
      <c r="O104" s="3">
        <v>43987</v>
      </c>
      <c r="P104" s="9">
        <f t="shared" si="4"/>
        <v>150</v>
      </c>
      <c r="Q104" s="10">
        <f t="shared" si="3"/>
        <v>36750</v>
      </c>
      <c r="R104" t="s">
        <v>37</v>
      </c>
    </row>
    <row r="105" spans="1:18">
      <c r="A105">
        <v>1</v>
      </c>
      <c r="B105" t="s">
        <v>1</v>
      </c>
      <c r="C105" t="s">
        <v>2</v>
      </c>
      <c r="D105">
        <v>2020</v>
      </c>
      <c r="E105">
        <v>927</v>
      </c>
      <c r="F105" s="7">
        <v>404.78</v>
      </c>
      <c r="G105" s="3">
        <v>43878</v>
      </c>
      <c r="H105">
        <v>3079613116</v>
      </c>
      <c r="I105" s="3">
        <v>43807</v>
      </c>
      <c r="J105" s="3">
        <f t="shared" si="5"/>
        <v>43837</v>
      </c>
      <c r="K105" t="s">
        <v>4</v>
      </c>
      <c r="L105">
        <v>2020</v>
      </c>
      <c r="M105">
        <v>5161</v>
      </c>
      <c r="N105" s="3">
        <v>43976</v>
      </c>
      <c r="O105" s="3">
        <v>43987</v>
      </c>
      <c r="P105" s="9">
        <f t="shared" si="4"/>
        <v>150</v>
      </c>
      <c r="Q105" s="10">
        <f t="shared" si="3"/>
        <v>60716.999999999993</v>
      </c>
      <c r="R105" t="s">
        <v>37</v>
      </c>
    </row>
    <row r="106" spans="1:18">
      <c r="A106">
        <v>1</v>
      </c>
      <c r="B106" t="s">
        <v>1</v>
      </c>
      <c r="C106" t="s">
        <v>2</v>
      </c>
      <c r="D106">
        <v>2020</v>
      </c>
      <c r="E106">
        <v>413</v>
      </c>
      <c r="F106" s="7">
        <v>324.48</v>
      </c>
      <c r="G106" s="3">
        <v>43861</v>
      </c>
      <c r="H106">
        <v>3083421186</v>
      </c>
      <c r="I106" s="3">
        <v>43817</v>
      </c>
      <c r="J106" s="3">
        <f t="shared" si="5"/>
        <v>43847</v>
      </c>
      <c r="K106" t="s">
        <v>4</v>
      </c>
      <c r="L106">
        <v>2020</v>
      </c>
      <c r="M106">
        <v>5162</v>
      </c>
      <c r="N106" s="3">
        <v>43976</v>
      </c>
      <c r="O106" s="3">
        <v>43987</v>
      </c>
      <c r="P106" s="9">
        <f t="shared" si="4"/>
        <v>140</v>
      </c>
      <c r="Q106" s="10">
        <f t="shared" si="3"/>
        <v>45427.200000000004</v>
      </c>
      <c r="R106" t="s">
        <v>37</v>
      </c>
    </row>
    <row r="107" spans="1:18">
      <c r="A107">
        <v>1</v>
      </c>
      <c r="B107" t="s">
        <v>1</v>
      </c>
      <c r="C107" t="s">
        <v>2</v>
      </c>
      <c r="D107">
        <v>2020</v>
      </c>
      <c r="E107">
        <v>921</v>
      </c>
      <c r="F107" s="7">
        <v>486.92</v>
      </c>
      <c r="G107" s="3">
        <v>43878</v>
      </c>
      <c r="H107">
        <v>3079613115</v>
      </c>
      <c r="I107" s="3">
        <v>43807</v>
      </c>
      <c r="J107" s="3">
        <f t="shared" si="5"/>
        <v>43837</v>
      </c>
      <c r="K107" t="s">
        <v>4</v>
      </c>
      <c r="L107">
        <v>2020</v>
      </c>
      <c r="M107">
        <v>5162</v>
      </c>
      <c r="N107" s="3">
        <v>43976</v>
      </c>
      <c r="O107" s="3">
        <v>43987</v>
      </c>
      <c r="P107" s="9">
        <f t="shared" si="4"/>
        <v>150</v>
      </c>
      <c r="Q107" s="10">
        <f t="shared" si="3"/>
        <v>73038</v>
      </c>
      <c r="R107" t="s">
        <v>37</v>
      </c>
    </row>
    <row r="108" spans="1:18">
      <c r="A108">
        <v>1</v>
      </c>
      <c r="B108" t="s">
        <v>1</v>
      </c>
      <c r="C108" t="s">
        <v>2</v>
      </c>
      <c r="D108">
        <v>2020</v>
      </c>
      <c r="E108">
        <v>929</v>
      </c>
      <c r="F108" s="7">
        <v>462.17</v>
      </c>
      <c r="G108" s="3">
        <v>43878</v>
      </c>
      <c r="H108">
        <v>3079613110</v>
      </c>
      <c r="I108" s="3">
        <v>43807</v>
      </c>
      <c r="J108" s="3">
        <f t="shared" si="5"/>
        <v>43837</v>
      </c>
      <c r="K108" t="s">
        <v>4</v>
      </c>
      <c r="L108">
        <v>2020</v>
      </c>
      <c r="M108">
        <v>5162</v>
      </c>
      <c r="N108" s="3">
        <v>43976</v>
      </c>
      <c r="O108" s="3">
        <v>43987</v>
      </c>
      <c r="P108" s="9">
        <f t="shared" si="4"/>
        <v>150</v>
      </c>
      <c r="Q108" s="10">
        <f t="shared" si="3"/>
        <v>69325.5</v>
      </c>
      <c r="R108" t="s">
        <v>37</v>
      </c>
    </row>
    <row r="109" spans="1:18">
      <c r="A109">
        <v>1</v>
      </c>
      <c r="B109" t="s">
        <v>1</v>
      </c>
      <c r="C109" t="s">
        <v>2</v>
      </c>
      <c r="D109">
        <v>2020</v>
      </c>
      <c r="E109">
        <v>417</v>
      </c>
      <c r="F109" s="7">
        <v>995.34</v>
      </c>
      <c r="G109" s="3">
        <v>43861</v>
      </c>
      <c r="H109">
        <v>3083545807</v>
      </c>
      <c r="I109" s="3">
        <v>43822</v>
      </c>
      <c r="J109" s="3">
        <f t="shared" si="5"/>
        <v>43852</v>
      </c>
      <c r="K109" t="s">
        <v>4</v>
      </c>
      <c r="L109">
        <v>2020</v>
      </c>
      <c r="M109">
        <v>5163</v>
      </c>
      <c r="N109" s="3">
        <v>43976</v>
      </c>
      <c r="O109" s="3">
        <v>43987</v>
      </c>
      <c r="P109" s="9">
        <f t="shared" si="4"/>
        <v>135</v>
      </c>
      <c r="Q109" s="10">
        <f t="shared" si="3"/>
        <v>134370.9</v>
      </c>
      <c r="R109" t="s">
        <v>37</v>
      </c>
    </row>
    <row r="110" spans="1:18">
      <c r="A110">
        <v>1</v>
      </c>
      <c r="B110" t="s">
        <v>1</v>
      </c>
      <c r="C110" t="s">
        <v>2</v>
      </c>
      <c r="D110">
        <v>2020</v>
      </c>
      <c r="E110">
        <v>928</v>
      </c>
      <c r="F110" s="7">
        <v>1101.67</v>
      </c>
      <c r="G110" s="3">
        <v>43878</v>
      </c>
      <c r="H110">
        <v>3079613111</v>
      </c>
      <c r="I110" s="3">
        <v>43807</v>
      </c>
      <c r="J110" s="3">
        <f t="shared" si="5"/>
        <v>43837</v>
      </c>
      <c r="K110" t="s">
        <v>4</v>
      </c>
      <c r="L110">
        <v>2020</v>
      </c>
      <c r="M110">
        <v>5163</v>
      </c>
      <c r="N110" s="3">
        <v>43976</v>
      </c>
      <c r="O110" s="3">
        <v>43987</v>
      </c>
      <c r="P110" s="9">
        <f t="shared" si="4"/>
        <v>150</v>
      </c>
      <c r="Q110" s="10">
        <f t="shared" si="3"/>
        <v>165250.5</v>
      </c>
      <c r="R110" t="s">
        <v>37</v>
      </c>
    </row>
    <row r="111" spans="1:18">
      <c r="A111">
        <v>1</v>
      </c>
      <c r="B111" t="s">
        <v>1</v>
      </c>
      <c r="C111" t="s">
        <v>2</v>
      </c>
      <c r="D111">
        <v>2020</v>
      </c>
      <c r="E111">
        <v>414</v>
      </c>
      <c r="F111" s="7">
        <v>1319.59</v>
      </c>
      <c r="G111" s="3">
        <v>43861</v>
      </c>
      <c r="H111">
        <v>3083513532</v>
      </c>
      <c r="I111" s="3">
        <v>43819</v>
      </c>
      <c r="J111" s="3">
        <f t="shared" si="5"/>
        <v>43849</v>
      </c>
      <c r="K111" t="s">
        <v>4</v>
      </c>
      <c r="L111">
        <v>2020</v>
      </c>
      <c r="M111">
        <v>5164</v>
      </c>
      <c r="N111" s="3">
        <v>43976</v>
      </c>
      <c r="O111" s="3">
        <v>43987</v>
      </c>
      <c r="P111" s="9">
        <f t="shared" si="4"/>
        <v>138</v>
      </c>
      <c r="Q111" s="10">
        <f t="shared" si="3"/>
        <v>182103.41999999998</v>
      </c>
      <c r="R111" t="s">
        <v>37</v>
      </c>
    </row>
    <row r="112" spans="1:18">
      <c r="A112">
        <v>1</v>
      </c>
      <c r="B112" t="s">
        <v>1</v>
      </c>
      <c r="C112" t="s">
        <v>2</v>
      </c>
      <c r="D112">
        <v>2020</v>
      </c>
      <c r="E112">
        <v>415</v>
      </c>
      <c r="F112" s="7">
        <v>583.9</v>
      </c>
      <c r="G112" s="3">
        <v>43861</v>
      </c>
      <c r="H112">
        <v>3083513533</v>
      </c>
      <c r="I112" s="3">
        <v>43819</v>
      </c>
      <c r="J112" s="3">
        <f t="shared" si="5"/>
        <v>43849</v>
      </c>
      <c r="K112" t="s">
        <v>4</v>
      </c>
      <c r="L112">
        <v>2020</v>
      </c>
      <c r="M112">
        <v>5164</v>
      </c>
      <c r="N112" s="3">
        <v>43976</v>
      </c>
      <c r="O112" s="3">
        <v>43987</v>
      </c>
      <c r="P112" s="9">
        <f t="shared" si="4"/>
        <v>138</v>
      </c>
      <c r="Q112" s="10">
        <f t="shared" si="3"/>
        <v>80578.2</v>
      </c>
      <c r="R112" t="s">
        <v>37</v>
      </c>
    </row>
    <row r="113" spans="1:18">
      <c r="A113">
        <v>1</v>
      </c>
      <c r="B113" t="s">
        <v>1</v>
      </c>
      <c r="C113" t="s">
        <v>2</v>
      </c>
      <c r="D113">
        <v>2020</v>
      </c>
      <c r="E113">
        <v>920</v>
      </c>
      <c r="F113" s="7">
        <v>469.11</v>
      </c>
      <c r="G113" s="3">
        <v>43878</v>
      </c>
      <c r="H113">
        <v>3079613118</v>
      </c>
      <c r="I113" s="3">
        <v>43807</v>
      </c>
      <c r="J113" s="3">
        <f t="shared" si="5"/>
        <v>43837</v>
      </c>
      <c r="K113" t="s">
        <v>4</v>
      </c>
      <c r="L113">
        <v>2020</v>
      </c>
      <c r="M113">
        <v>5164</v>
      </c>
      <c r="N113" s="3">
        <v>43976</v>
      </c>
      <c r="O113" s="3">
        <v>43987</v>
      </c>
      <c r="P113" s="9">
        <f t="shared" si="4"/>
        <v>150</v>
      </c>
      <c r="Q113" s="10">
        <f t="shared" si="3"/>
        <v>70366.5</v>
      </c>
      <c r="R113" t="s">
        <v>37</v>
      </c>
    </row>
    <row r="114" spans="1:18">
      <c r="A114">
        <v>1</v>
      </c>
      <c r="B114" t="s">
        <v>1</v>
      </c>
      <c r="C114" t="s">
        <v>2</v>
      </c>
      <c r="D114">
        <v>2020</v>
      </c>
      <c r="E114">
        <v>930</v>
      </c>
      <c r="F114" s="7">
        <v>336.88</v>
      </c>
      <c r="G114" s="3">
        <v>43878</v>
      </c>
      <c r="H114">
        <v>3081227356</v>
      </c>
      <c r="I114" s="3">
        <v>43808</v>
      </c>
      <c r="J114" s="3">
        <f t="shared" si="5"/>
        <v>43838</v>
      </c>
      <c r="K114" t="s">
        <v>4</v>
      </c>
      <c r="L114">
        <v>2020</v>
      </c>
      <c r="M114">
        <v>5165</v>
      </c>
      <c r="N114" s="3">
        <v>43976</v>
      </c>
      <c r="O114" s="3">
        <v>43987</v>
      </c>
      <c r="P114" s="9">
        <f t="shared" si="4"/>
        <v>149</v>
      </c>
      <c r="Q114" s="10">
        <f t="shared" ref="Q114:Q177" si="6">P114*F114</f>
        <v>50195.12</v>
      </c>
      <c r="R114" t="s">
        <v>37</v>
      </c>
    </row>
    <row r="115" spans="1:18">
      <c r="A115">
        <v>1</v>
      </c>
      <c r="B115" t="s">
        <v>1</v>
      </c>
      <c r="C115" t="s">
        <v>2</v>
      </c>
      <c r="D115">
        <v>2020</v>
      </c>
      <c r="E115">
        <v>4985</v>
      </c>
      <c r="F115" s="7">
        <v>344.95</v>
      </c>
      <c r="G115" s="3">
        <v>43935</v>
      </c>
      <c r="H115">
        <v>3079613117</v>
      </c>
      <c r="I115" s="3">
        <v>43807</v>
      </c>
      <c r="J115" s="3">
        <f t="shared" si="5"/>
        <v>43837</v>
      </c>
      <c r="K115" t="s">
        <v>4</v>
      </c>
      <c r="L115">
        <v>2020</v>
      </c>
      <c r="M115">
        <v>5165</v>
      </c>
      <c r="N115" s="3">
        <v>43976</v>
      </c>
      <c r="O115" s="3">
        <v>43987</v>
      </c>
      <c r="P115" s="9">
        <f t="shared" si="4"/>
        <v>150</v>
      </c>
      <c r="Q115" s="10">
        <f t="shared" si="6"/>
        <v>51742.5</v>
      </c>
      <c r="R115" t="s">
        <v>37</v>
      </c>
    </row>
    <row r="116" spans="1:18">
      <c r="A116">
        <v>1</v>
      </c>
      <c r="B116" t="s">
        <v>1</v>
      </c>
      <c r="C116" t="s">
        <v>2</v>
      </c>
      <c r="D116">
        <v>2020</v>
      </c>
      <c r="E116">
        <v>5028</v>
      </c>
      <c r="F116" s="7">
        <v>293.10000000000002</v>
      </c>
      <c r="G116" s="3">
        <v>43935</v>
      </c>
      <c r="H116">
        <v>4014251429</v>
      </c>
      <c r="I116" s="3">
        <v>43881</v>
      </c>
      <c r="J116" s="3">
        <f t="shared" si="5"/>
        <v>43911</v>
      </c>
      <c r="K116" t="s">
        <v>4</v>
      </c>
      <c r="L116">
        <v>2020</v>
      </c>
      <c r="M116">
        <v>5166</v>
      </c>
      <c r="N116" s="3">
        <v>43976</v>
      </c>
      <c r="O116" s="3">
        <v>43987</v>
      </c>
      <c r="P116" s="9">
        <f t="shared" si="4"/>
        <v>76</v>
      </c>
      <c r="Q116" s="10">
        <f t="shared" si="6"/>
        <v>22275.600000000002</v>
      </c>
      <c r="R116" t="s">
        <v>37</v>
      </c>
    </row>
    <row r="117" spans="1:18">
      <c r="A117">
        <v>1</v>
      </c>
      <c r="B117" t="s">
        <v>1</v>
      </c>
      <c r="C117" t="s">
        <v>2</v>
      </c>
      <c r="D117">
        <v>2020</v>
      </c>
      <c r="E117">
        <v>5001</v>
      </c>
      <c r="F117" s="7">
        <v>292.92</v>
      </c>
      <c r="G117" s="3">
        <v>43935</v>
      </c>
      <c r="H117">
        <v>4014251421</v>
      </c>
      <c r="I117" s="3">
        <v>43881</v>
      </c>
      <c r="J117" s="3">
        <f t="shared" si="5"/>
        <v>43911</v>
      </c>
      <c r="K117" t="s">
        <v>4</v>
      </c>
      <c r="L117">
        <v>2020</v>
      </c>
      <c r="M117">
        <v>5167</v>
      </c>
      <c r="N117" s="3">
        <v>43976</v>
      </c>
      <c r="O117" s="3">
        <v>43987</v>
      </c>
      <c r="P117" s="9">
        <f t="shared" si="4"/>
        <v>76</v>
      </c>
      <c r="Q117" s="10">
        <f t="shared" si="6"/>
        <v>22261.920000000002</v>
      </c>
      <c r="R117" t="s">
        <v>37</v>
      </c>
    </row>
    <row r="118" spans="1:18">
      <c r="A118">
        <v>1</v>
      </c>
      <c r="B118" t="s">
        <v>1</v>
      </c>
      <c r="C118" t="s">
        <v>2</v>
      </c>
      <c r="D118">
        <v>2020</v>
      </c>
      <c r="E118">
        <v>5022</v>
      </c>
      <c r="F118" s="7">
        <v>292.92</v>
      </c>
      <c r="G118" s="3">
        <v>43935</v>
      </c>
      <c r="H118">
        <v>4014251427</v>
      </c>
      <c r="I118" s="3">
        <v>43881</v>
      </c>
      <c r="J118" s="3">
        <f t="shared" si="5"/>
        <v>43911</v>
      </c>
      <c r="K118" t="s">
        <v>4</v>
      </c>
      <c r="L118">
        <v>2020</v>
      </c>
      <c r="M118">
        <v>5167</v>
      </c>
      <c r="N118" s="3">
        <v>43976</v>
      </c>
      <c r="O118" s="3">
        <v>43987</v>
      </c>
      <c r="P118" s="9">
        <f t="shared" si="4"/>
        <v>76</v>
      </c>
      <c r="Q118" s="10">
        <f t="shared" si="6"/>
        <v>22261.920000000002</v>
      </c>
      <c r="R118" t="s">
        <v>37</v>
      </c>
    </row>
    <row r="119" spans="1:18">
      <c r="A119">
        <v>1</v>
      </c>
      <c r="B119" t="s">
        <v>1</v>
      </c>
      <c r="C119" t="s">
        <v>2</v>
      </c>
      <c r="D119">
        <v>2020</v>
      </c>
      <c r="E119">
        <v>424</v>
      </c>
      <c r="F119" s="7">
        <v>489.26</v>
      </c>
      <c r="G119" s="3">
        <v>43861</v>
      </c>
      <c r="H119">
        <v>4002968496</v>
      </c>
      <c r="I119" s="3">
        <v>43841</v>
      </c>
      <c r="J119" s="3">
        <f t="shared" si="5"/>
        <v>43871</v>
      </c>
      <c r="K119" t="s">
        <v>4</v>
      </c>
      <c r="L119">
        <v>2020</v>
      </c>
      <c r="M119">
        <v>5168</v>
      </c>
      <c r="N119" s="3">
        <v>43976</v>
      </c>
      <c r="O119" s="3">
        <v>43987</v>
      </c>
      <c r="P119" s="9">
        <f t="shared" si="4"/>
        <v>116</v>
      </c>
      <c r="Q119" s="10">
        <f t="shared" si="6"/>
        <v>56754.159999999996</v>
      </c>
      <c r="R119" t="s">
        <v>37</v>
      </c>
    </row>
    <row r="120" spans="1:18">
      <c r="A120">
        <v>1</v>
      </c>
      <c r="B120" t="s">
        <v>1</v>
      </c>
      <c r="C120" t="s">
        <v>2</v>
      </c>
      <c r="D120">
        <v>2020</v>
      </c>
      <c r="E120">
        <v>411</v>
      </c>
      <c r="F120" s="7">
        <v>396.66</v>
      </c>
      <c r="G120" s="3">
        <v>43861</v>
      </c>
      <c r="H120">
        <v>4000637496</v>
      </c>
      <c r="I120" s="3">
        <v>43839</v>
      </c>
      <c r="J120" s="3">
        <f t="shared" si="5"/>
        <v>43869</v>
      </c>
      <c r="K120" t="s">
        <v>4</v>
      </c>
      <c r="L120">
        <v>2020</v>
      </c>
      <c r="M120">
        <v>5169</v>
      </c>
      <c r="N120" s="3">
        <v>43976</v>
      </c>
      <c r="O120" s="3">
        <v>43987</v>
      </c>
      <c r="P120" s="9">
        <f t="shared" si="4"/>
        <v>118</v>
      </c>
      <c r="Q120" s="10">
        <f t="shared" si="6"/>
        <v>46805.880000000005</v>
      </c>
      <c r="R120" t="s">
        <v>37</v>
      </c>
    </row>
    <row r="121" spans="1:18">
      <c r="A121">
        <v>1</v>
      </c>
      <c r="B121" t="s">
        <v>1</v>
      </c>
      <c r="C121" t="s">
        <v>2</v>
      </c>
      <c r="D121">
        <v>2020</v>
      </c>
      <c r="E121">
        <v>428</v>
      </c>
      <c r="F121" s="7">
        <v>479.06</v>
      </c>
      <c r="G121" s="3">
        <v>43861</v>
      </c>
      <c r="H121">
        <v>4002968500</v>
      </c>
      <c r="I121" s="3">
        <v>43841</v>
      </c>
      <c r="J121" s="3">
        <f t="shared" si="5"/>
        <v>43871</v>
      </c>
      <c r="K121" t="s">
        <v>4</v>
      </c>
      <c r="L121">
        <v>2020</v>
      </c>
      <c r="M121">
        <v>5169</v>
      </c>
      <c r="N121" s="3">
        <v>43976</v>
      </c>
      <c r="O121" s="3">
        <v>43987</v>
      </c>
      <c r="P121" s="9">
        <f t="shared" si="4"/>
        <v>116</v>
      </c>
      <c r="Q121" s="10">
        <f t="shared" si="6"/>
        <v>55570.96</v>
      </c>
      <c r="R121" t="s">
        <v>37</v>
      </c>
    </row>
    <row r="122" spans="1:18">
      <c r="A122">
        <v>1</v>
      </c>
      <c r="B122" t="s">
        <v>1</v>
      </c>
      <c r="C122" t="s">
        <v>2</v>
      </c>
      <c r="D122">
        <v>2020</v>
      </c>
      <c r="E122">
        <v>925</v>
      </c>
      <c r="F122" s="7">
        <v>200.64</v>
      </c>
      <c r="G122" s="3">
        <v>43878</v>
      </c>
      <c r="H122">
        <v>3081227355</v>
      </c>
      <c r="I122" s="3">
        <v>43808</v>
      </c>
      <c r="J122" s="3">
        <f t="shared" si="5"/>
        <v>43838</v>
      </c>
      <c r="K122" t="s">
        <v>4</v>
      </c>
      <c r="L122">
        <v>2020</v>
      </c>
      <c r="M122">
        <v>5170</v>
      </c>
      <c r="N122" s="3">
        <v>43976</v>
      </c>
      <c r="O122" s="3">
        <v>43987</v>
      </c>
      <c r="P122" s="9">
        <f t="shared" si="4"/>
        <v>149</v>
      </c>
      <c r="Q122" s="10">
        <f t="shared" si="6"/>
        <v>29895.359999999997</v>
      </c>
      <c r="R122" t="s">
        <v>37</v>
      </c>
    </row>
    <row r="123" spans="1:18">
      <c r="A123">
        <v>1</v>
      </c>
      <c r="B123" t="s">
        <v>1</v>
      </c>
      <c r="C123" t="s">
        <v>2</v>
      </c>
      <c r="D123">
        <v>2020</v>
      </c>
      <c r="E123">
        <v>924</v>
      </c>
      <c r="F123" s="7">
        <v>59.65</v>
      </c>
      <c r="G123" s="3">
        <v>43878</v>
      </c>
      <c r="H123">
        <v>3079613114</v>
      </c>
      <c r="I123" s="3">
        <v>43807</v>
      </c>
      <c r="J123" s="3">
        <f t="shared" si="5"/>
        <v>43837</v>
      </c>
      <c r="K123" t="s">
        <v>4</v>
      </c>
      <c r="L123">
        <v>2020</v>
      </c>
      <c r="M123">
        <v>5171</v>
      </c>
      <c r="N123" s="3">
        <v>43976</v>
      </c>
      <c r="O123" s="3">
        <v>43987</v>
      </c>
      <c r="P123" s="9">
        <f t="shared" si="4"/>
        <v>150</v>
      </c>
      <c r="Q123" s="10">
        <f t="shared" si="6"/>
        <v>8947.5</v>
      </c>
      <c r="R123" t="s">
        <v>37</v>
      </c>
    </row>
    <row r="124" spans="1:18">
      <c r="A124">
        <v>1</v>
      </c>
      <c r="B124" t="s">
        <v>1</v>
      </c>
      <c r="C124" t="s">
        <v>2</v>
      </c>
      <c r="D124">
        <v>2020</v>
      </c>
      <c r="E124">
        <v>5020</v>
      </c>
      <c r="F124" s="7">
        <v>11436.48</v>
      </c>
      <c r="G124" s="3">
        <v>43927</v>
      </c>
      <c r="H124">
        <v>4016002696</v>
      </c>
      <c r="I124" s="3">
        <v>43898</v>
      </c>
      <c r="J124" s="3">
        <f t="shared" si="5"/>
        <v>43928</v>
      </c>
      <c r="K124" t="s">
        <v>4</v>
      </c>
      <c r="L124">
        <v>2020</v>
      </c>
      <c r="M124">
        <v>5172</v>
      </c>
      <c r="N124" s="3">
        <v>43976</v>
      </c>
      <c r="O124" s="3">
        <v>43987</v>
      </c>
      <c r="P124" s="9">
        <f t="shared" si="4"/>
        <v>59</v>
      </c>
      <c r="Q124" s="10">
        <f t="shared" si="6"/>
        <v>674752.32</v>
      </c>
      <c r="R124" t="s">
        <v>37</v>
      </c>
    </row>
    <row r="125" spans="1:18">
      <c r="A125">
        <v>1</v>
      </c>
      <c r="B125" t="s">
        <v>1</v>
      </c>
      <c r="C125" t="s">
        <v>2</v>
      </c>
      <c r="D125">
        <v>2020</v>
      </c>
      <c r="E125">
        <v>5255</v>
      </c>
      <c r="F125" s="7">
        <v>2463.4</v>
      </c>
      <c r="G125" s="3">
        <v>43950</v>
      </c>
      <c r="H125" t="s">
        <v>38</v>
      </c>
      <c r="I125" s="3">
        <v>43941</v>
      </c>
      <c r="J125" s="3">
        <f t="shared" si="5"/>
        <v>43971</v>
      </c>
      <c r="K125" t="s">
        <v>4</v>
      </c>
      <c r="L125">
        <v>2020</v>
      </c>
      <c r="M125">
        <v>5213</v>
      </c>
      <c r="N125" s="3">
        <v>43977</v>
      </c>
      <c r="O125" s="3">
        <v>43992</v>
      </c>
      <c r="P125" s="9">
        <f t="shared" si="4"/>
        <v>21</v>
      </c>
      <c r="Q125" s="10">
        <f t="shared" si="6"/>
        <v>51731.4</v>
      </c>
      <c r="R125" t="s">
        <v>39</v>
      </c>
    </row>
    <row r="126" spans="1:18">
      <c r="A126">
        <v>1</v>
      </c>
      <c r="B126" t="s">
        <v>1</v>
      </c>
      <c r="C126" t="s">
        <v>2</v>
      </c>
      <c r="D126">
        <v>2020</v>
      </c>
      <c r="E126">
        <v>5431</v>
      </c>
      <c r="F126" s="7">
        <v>427</v>
      </c>
      <c r="G126" s="3">
        <v>43963</v>
      </c>
      <c r="H126" t="s">
        <v>40</v>
      </c>
      <c r="I126" s="3">
        <v>43959</v>
      </c>
      <c r="J126" s="3">
        <f t="shared" si="5"/>
        <v>43989</v>
      </c>
      <c r="K126" t="s">
        <v>4</v>
      </c>
      <c r="L126">
        <v>2020</v>
      </c>
      <c r="M126">
        <v>5219</v>
      </c>
      <c r="N126" s="3">
        <v>43977</v>
      </c>
      <c r="O126" s="3">
        <v>43992</v>
      </c>
      <c r="P126" s="9">
        <f t="shared" si="4"/>
        <v>3</v>
      </c>
      <c r="Q126" s="10">
        <f t="shared" si="6"/>
        <v>1281</v>
      </c>
      <c r="R126" t="s">
        <v>41</v>
      </c>
    </row>
    <row r="127" spans="1:18">
      <c r="A127">
        <v>1</v>
      </c>
      <c r="B127" t="s">
        <v>1</v>
      </c>
      <c r="C127" t="s">
        <v>2</v>
      </c>
      <c r="D127">
        <v>2020</v>
      </c>
      <c r="E127">
        <v>4787</v>
      </c>
      <c r="F127" s="7">
        <v>90</v>
      </c>
      <c r="G127" s="3">
        <v>43931</v>
      </c>
      <c r="H127" t="s">
        <v>42</v>
      </c>
      <c r="I127" s="3">
        <v>43918</v>
      </c>
      <c r="J127" s="3">
        <f t="shared" si="5"/>
        <v>43948</v>
      </c>
      <c r="K127" t="s">
        <v>4</v>
      </c>
      <c r="L127">
        <v>2020</v>
      </c>
      <c r="M127">
        <v>5222</v>
      </c>
      <c r="N127" s="3">
        <v>43977</v>
      </c>
      <c r="O127" s="3">
        <v>43992</v>
      </c>
      <c r="P127" s="9">
        <f t="shared" si="4"/>
        <v>44</v>
      </c>
      <c r="Q127" s="10">
        <f t="shared" si="6"/>
        <v>3960</v>
      </c>
      <c r="R127" t="s">
        <v>34</v>
      </c>
    </row>
    <row r="128" spans="1:18">
      <c r="A128">
        <v>1</v>
      </c>
      <c r="B128" t="s">
        <v>1</v>
      </c>
      <c r="C128" t="s">
        <v>2</v>
      </c>
      <c r="D128">
        <v>2020</v>
      </c>
      <c r="E128">
        <v>5785</v>
      </c>
      <c r="F128" s="7">
        <v>4098.91</v>
      </c>
      <c r="G128" s="3">
        <v>43970</v>
      </c>
      <c r="H128" s="1">
        <v>43839</v>
      </c>
      <c r="I128" s="3">
        <v>43966</v>
      </c>
      <c r="J128" s="3">
        <f t="shared" si="5"/>
        <v>43996</v>
      </c>
      <c r="K128" t="s">
        <v>4</v>
      </c>
      <c r="L128">
        <v>2020</v>
      </c>
      <c r="M128">
        <v>5225</v>
      </c>
      <c r="N128" s="3">
        <v>43977</v>
      </c>
      <c r="O128" s="3">
        <v>43992</v>
      </c>
      <c r="P128" s="9">
        <f t="shared" si="4"/>
        <v>-4</v>
      </c>
      <c r="Q128" s="10">
        <f t="shared" si="6"/>
        <v>-16395.64</v>
      </c>
      <c r="R128" t="s">
        <v>9</v>
      </c>
    </row>
    <row r="129" spans="1:18">
      <c r="A129">
        <v>1</v>
      </c>
      <c r="B129" t="s">
        <v>1</v>
      </c>
      <c r="C129" t="s">
        <v>2</v>
      </c>
      <c r="D129">
        <v>2020</v>
      </c>
      <c r="E129">
        <v>5430</v>
      </c>
      <c r="F129" s="7">
        <v>180</v>
      </c>
      <c r="G129" s="3">
        <v>43963</v>
      </c>
      <c r="H129" t="s">
        <v>43</v>
      </c>
      <c r="I129" s="3">
        <v>43958</v>
      </c>
      <c r="J129" s="3">
        <f t="shared" si="5"/>
        <v>43988</v>
      </c>
      <c r="K129" t="s">
        <v>4</v>
      </c>
      <c r="L129">
        <v>2020</v>
      </c>
      <c r="M129">
        <v>5226</v>
      </c>
      <c r="N129" s="3">
        <v>43977</v>
      </c>
      <c r="O129" s="3">
        <v>43992</v>
      </c>
      <c r="P129" s="9">
        <f t="shared" si="4"/>
        <v>4</v>
      </c>
      <c r="Q129" s="10">
        <f t="shared" si="6"/>
        <v>720</v>
      </c>
      <c r="R129" t="s">
        <v>34</v>
      </c>
    </row>
    <row r="130" spans="1:18">
      <c r="A130">
        <v>1</v>
      </c>
      <c r="B130" t="s">
        <v>1</v>
      </c>
      <c r="C130" t="s">
        <v>2</v>
      </c>
      <c r="D130">
        <v>2020</v>
      </c>
      <c r="E130">
        <v>5034</v>
      </c>
      <c r="F130" s="7">
        <v>207.4</v>
      </c>
      <c r="G130" s="3">
        <v>43936</v>
      </c>
      <c r="H130">
        <v>20000549</v>
      </c>
      <c r="I130" s="3">
        <v>43916</v>
      </c>
      <c r="J130" s="3">
        <f t="shared" si="5"/>
        <v>43946</v>
      </c>
      <c r="K130" t="s">
        <v>4</v>
      </c>
      <c r="L130">
        <v>2020</v>
      </c>
      <c r="M130">
        <v>5266</v>
      </c>
      <c r="N130" s="3">
        <v>43979</v>
      </c>
      <c r="O130" s="3">
        <v>43992</v>
      </c>
      <c r="P130" s="9">
        <f t="shared" ref="P130:P193" si="7">O130-J130</f>
        <v>46</v>
      </c>
      <c r="Q130" s="10">
        <f t="shared" si="6"/>
        <v>9540.4</v>
      </c>
      <c r="R130" t="s">
        <v>44</v>
      </c>
    </row>
    <row r="131" spans="1:18">
      <c r="A131">
        <v>1</v>
      </c>
      <c r="B131" t="s">
        <v>1</v>
      </c>
      <c r="C131" t="s">
        <v>2</v>
      </c>
      <c r="D131">
        <v>2020</v>
      </c>
      <c r="E131">
        <v>5409</v>
      </c>
      <c r="F131" s="7">
        <v>114.5</v>
      </c>
      <c r="G131" s="3">
        <v>43963</v>
      </c>
      <c r="H131">
        <v>65</v>
      </c>
      <c r="I131" s="3">
        <v>43951</v>
      </c>
      <c r="J131" s="3">
        <f t="shared" ref="J131:J194" si="8">I131+30</f>
        <v>43981</v>
      </c>
      <c r="K131" t="s">
        <v>4</v>
      </c>
      <c r="L131">
        <v>2020</v>
      </c>
      <c r="M131">
        <v>5284</v>
      </c>
      <c r="N131" s="3">
        <v>43980</v>
      </c>
      <c r="O131" s="3">
        <v>43992</v>
      </c>
      <c r="P131" s="9">
        <f t="shared" si="7"/>
        <v>11</v>
      </c>
      <c r="Q131" s="10">
        <f t="shared" si="6"/>
        <v>1259.5</v>
      </c>
      <c r="R131" t="s">
        <v>6</v>
      </c>
    </row>
    <row r="132" spans="1:18">
      <c r="A132">
        <v>1</v>
      </c>
      <c r="B132" t="s">
        <v>1</v>
      </c>
      <c r="C132" t="s">
        <v>2</v>
      </c>
      <c r="D132">
        <v>2020</v>
      </c>
      <c r="E132">
        <v>5427</v>
      </c>
      <c r="F132" s="7">
        <v>102.48</v>
      </c>
      <c r="G132" s="3">
        <v>43963</v>
      </c>
      <c r="H132" t="s">
        <v>45</v>
      </c>
      <c r="I132" s="3">
        <v>43951</v>
      </c>
      <c r="J132" s="3">
        <f t="shared" si="8"/>
        <v>43981</v>
      </c>
      <c r="K132" t="s">
        <v>4</v>
      </c>
      <c r="L132">
        <v>2020</v>
      </c>
      <c r="M132">
        <v>5341</v>
      </c>
      <c r="N132" s="3">
        <v>43983</v>
      </c>
      <c r="O132" s="3">
        <v>43999</v>
      </c>
      <c r="P132" s="9">
        <f t="shared" si="7"/>
        <v>18</v>
      </c>
      <c r="Q132" s="10">
        <f t="shared" si="6"/>
        <v>1844.64</v>
      </c>
      <c r="R132" t="s">
        <v>14</v>
      </c>
    </row>
    <row r="133" spans="1:18">
      <c r="A133">
        <v>1</v>
      </c>
      <c r="B133" t="s">
        <v>1</v>
      </c>
      <c r="C133" t="s">
        <v>2</v>
      </c>
      <c r="D133">
        <v>2020</v>
      </c>
      <c r="E133">
        <v>5784</v>
      </c>
      <c r="F133" s="7">
        <v>907.39</v>
      </c>
      <c r="G133" s="3">
        <v>43970</v>
      </c>
      <c r="H133" t="s">
        <v>46</v>
      </c>
      <c r="I133" s="3">
        <v>43965</v>
      </c>
      <c r="J133" s="3">
        <f t="shared" si="8"/>
        <v>43995</v>
      </c>
      <c r="K133" t="s">
        <v>4</v>
      </c>
      <c r="L133">
        <v>2020</v>
      </c>
      <c r="M133">
        <v>5365</v>
      </c>
      <c r="N133" s="3">
        <v>43985</v>
      </c>
      <c r="O133" s="3">
        <v>43999</v>
      </c>
      <c r="P133" s="9">
        <f t="shared" si="7"/>
        <v>4</v>
      </c>
      <c r="Q133" s="10">
        <f t="shared" si="6"/>
        <v>3629.56</v>
      </c>
      <c r="R133" t="s">
        <v>47</v>
      </c>
    </row>
    <row r="134" spans="1:18">
      <c r="A134">
        <v>1</v>
      </c>
      <c r="B134" t="s">
        <v>1</v>
      </c>
      <c r="C134" t="s">
        <v>2</v>
      </c>
      <c r="D134">
        <v>2020</v>
      </c>
      <c r="E134">
        <v>5836</v>
      </c>
      <c r="F134" s="7">
        <v>183</v>
      </c>
      <c r="G134" s="3">
        <v>43972</v>
      </c>
      <c r="H134" t="s">
        <v>48</v>
      </c>
      <c r="I134" s="3">
        <v>43970</v>
      </c>
      <c r="J134" s="3">
        <f t="shared" si="8"/>
        <v>44000</v>
      </c>
      <c r="K134" t="s">
        <v>4</v>
      </c>
      <c r="L134">
        <v>2020</v>
      </c>
      <c r="M134">
        <v>5368</v>
      </c>
      <c r="N134" s="3">
        <v>43985</v>
      </c>
      <c r="O134" s="3">
        <v>43999</v>
      </c>
      <c r="P134" s="9">
        <f t="shared" si="7"/>
        <v>-1</v>
      </c>
      <c r="Q134" s="10">
        <f t="shared" si="6"/>
        <v>-183</v>
      </c>
      <c r="R134" t="s">
        <v>36</v>
      </c>
    </row>
    <row r="135" spans="1:18">
      <c r="A135">
        <v>1</v>
      </c>
      <c r="B135" t="s">
        <v>1</v>
      </c>
      <c r="C135" t="s">
        <v>2</v>
      </c>
      <c r="D135">
        <v>2020</v>
      </c>
      <c r="E135">
        <v>5911</v>
      </c>
      <c r="F135" s="7">
        <v>2450</v>
      </c>
      <c r="G135" s="3">
        <v>43977</v>
      </c>
      <c r="H135" t="s">
        <v>49</v>
      </c>
      <c r="I135" s="3">
        <v>43959</v>
      </c>
      <c r="J135" s="3">
        <f t="shared" si="8"/>
        <v>43989</v>
      </c>
      <c r="K135" t="s">
        <v>4</v>
      </c>
      <c r="L135">
        <v>2020</v>
      </c>
      <c r="M135">
        <v>5552</v>
      </c>
      <c r="N135" s="3">
        <v>43998</v>
      </c>
      <c r="O135" s="3">
        <v>43999</v>
      </c>
      <c r="P135" s="9">
        <f t="shared" si="7"/>
        <v>10</v>
      </c>
      <c r="Q135" s="10">
        <f t="shared" si="6"/>
        <v>24500</v>
      </c>
      <c r="R135" t="s">
        <v>50</v>
      </c>
    </row>
    <row r="136" spans="1:18">
      <c r="A136">
        <v>1</v>
      </c>
      <c r="B136" t="s">
        <v>1</v>
      </c>
      <c r="C136" t="s">
        <v>2</v>
      </c>
      <c r="D136">
        <v>2020</v>
      </c>
      <c r="E136">
        <v>6497</v>
      </c>
      <c r="F136" s="7">
        <v>743.57</v>
      </c>
      <c r="G136" s="3">
        <v>44007</v>
      </c>
      <c r="H136">
        <v>201901331317</v>
      </c>
      <c r="I136" s="3">
        <v>43993</v>
      </c>
      <c r="J136" s="3">
        <f t="shared" si="8"/>
        <v>44023</v>
      </c>
      <c r="K136" t="s">
        <v>4</v>
      </c>
      <c r="L136">
        <v>2020</v>
      </c>
      <c r="M136">
        <v>6063</v>
      </c>
      <c r="N136" s="3">
        <v>44007</v>
      </c>
      <c r="O136" s="3">
        <v>44007</v>
      </c>
      <c r="P136" s="9">
        <f t="shared" si="7"/>
        <v>-16</v>
      </c>
      <c r="Q136" s="10">
        <f t="shared" si="6"/>
        <v>-11897.12</v>
      </c>
      <c r="R136" t="s">
        <v>51</v>
      </c>
    </row>
    <row r="137" spans="1:18">
      <c r="A137">
        <v>1</v>
      </c>
      <c r="B137" t="s">
        <v>1</v>
      </c>
      <c r="C137" t="s">
        <v>2</v>
      </c>
      <c r="D137">
        <v>2020</v>
      </c>
      <c r="E137">
        <v>6498</v>
      </c>
      <c r="F137" s="7">
        <v>743.57</v>
      </c>
      <c r="G137" s="3">
        <v>44007</v>
      </c>
      <c r="H137">
        <v>201901331318</v>
      </c>
      <c r="I137" s="3">
        <v>43993</v>
      </c>
      <c r="J137" s="3">
        <f t="shared" si="8"/>
        <v>44023</v>
      </c>
      <c r="K137" t="s">
        <v>4</v>
      </c>
      <c r="L137">
        <v>2020</v>
      </c>
      <c r="M137">
        <v>6063</v>
      </c>
      <c r="N137" s="3">
        <v>44007</v>
      </c>
      <c r="O137" s="3">
        <v>44007</v>
      </c>
      <c r="P137" s="9">
        <f t="shared" si="7"/>
        <v>-16</v>
      </c>
      <c r="Q137" s="10">
        <f t="shared" si="6"/>
        <v>-11897.12</v>
      </c>
      <c r="R137" t="s">
        <v>51</v>
      </c>
    </row>
    <row r="138" spans="1:18">
      <c r="A138">
        <v>1</v>
      </c>
      <c r="B138" t="s">
        <v>1</v>
      </c>
      <c r="C138" t="s">
        <v>2</v>
      </c>
      <c r="D138">
        <v>2020</v>
      </c>
      <c r="E138">
        <v>6499</v>
      </c>
      <c r="F138" s="7">
        <v>154.11000000000001</v>
      </c>
      <c r="G138" s="3">
        <v>44007</v>
      </c>
      <c r="H138">
        <v>201901331321</v>
      </c>
      <c r="I138" s="3">
        <v>43993</v>
      </c>
      <c r="J138" s="3">
        <f t="shared" si="8"/>
        <v>44023</v>
      </c>
      <c r="K138" t="s">
        <v>4</v>
      </c>
      <c r="L138">
        <v>2020</v>
      </c>
      <c r="M138">
        <v>6064</v>
      </c>
      <c r="N138" s="3">
        <v>44007</v>
      </c>
      <c r="O138" s="3">
        <v>44007</v>
      </c>
      <c r="P138" s="9">
        <f t="shared" si="7"/>
        <v>-16</v>
      </c>
      <c r="Q138" s="10">
        <f t="shared" si="6"/>
        <v>-2465.7600000000002</v>
      </c>
      <c r="R138" t="s">
        <v>51</v>
      </c>
    </row>
    <row r="139" spans="1:18">
      <c r="A139">
        <v>1</v>
      </c>
      <c r="B139" t="s">
        <v>1</v>
      </c>
      <c r="C139" t="s">
        <v>2</v>
      </c>
      <c r="D139">
        <v>2020</v>
      </c>
      <c r="E139">
        <v>6485</v>
      </c>
      <c r="F139" s="7">
        <v>2066.02</v>
      </c>
      <c r="G139" s="3">
        <v>44007</v>
      </c>
      <c r="H139">
        <v>201901331322</v>
      </c>
      <c r="I139" s="3">
        <v>43993</v>
      </c>
      <c r="J139" s="3">
        <f t="shared" si="8"/>
        <v>44023</v>
      </c>
      <c r="K139" t="s">
        <v>4</v>
      </c>
      <c r="L139">
        <v>2020</v>
      </c>
      <c r="M139">
        <v>6065</v>
      </c>
      <c r="N139" s="3">
        <v>44007</v>
      </c>
      <c r="O139" s="3">
        <v>44007</v>
      </c>
      <c r="P139" s="9">
        <f t="shared" si="7"/>
        <v>-16</v>
      </c>
      <c r="Q139" s="10">
        <f t="shared" si="6"/>
        <v>-33056.32</v>
      </c>
      <c r="R139" t="s">
        <v>51</v>
      </c>
    </row>
    <row r="140" spans="1:18">
      <c r="A140">
        <v>1</v>
      </c>
      <c r="B140" t="s">
        <v>1</v>
      </c>
      <c r="C140" t="s">
        <v>2</v>
      </c>
      <c r="D140">
        <v>2020</v>
      </c>
      <c r="E140">
        <v>6491</v>
      </c>
      <c r="F140" s="7">
        <v>1541.65</v>
      </c>
      <c r="G140" s="3">
        <v>44007</v>
      </c>
      <c r="H140">
        <v>201901331304</v>
      </c>
      <c r="I140" s="3">
        <v>43993</v>
      </c>
      <c r="J140" s="3">
        <f t="shared" si="8"/>
        <v>44023</v>
      </c>
      <c r="K140" t="s">
        <v>4</v>
      </c>
      <c r="L140">
        <v>2020</v>
      </c>
      <c r="M140">
        <v>6066</v>
      </c>
      <c r="N140" s="3">
        <v>44007</v>
      </c>
      <c r="O140" s="3">
        <v>44007</v>
      </c>
      <c r="P140" s="9">
        <f t="shared" si="7"/>
        <v>-16</v>
      </c>
      <c r="Q140" s="10">
        <f t="shared" si="6"/>
        <v>-24666.400000000001</v>
      </c>
      <c r="R140" t="s">
        <v>51</v>
      </c>
    </row>
    <row r="141" spans="1:18">
      <c r="A141">
        <v>1</v>
      </c>
      <c r="B141" t="s">
        <v>1</v>
      </c>
      <c r="C141" t="s">
        <v>2</v>
      </c>
      <c r="D141">
        <v>2020</v>
      </c>
      <c r="E141">
        <v>6492</v>
      </c>
      <c r="F141" s="7">
        <v>3821.35</v>
      </c>
      <c r="G141" s="3">
        <v>44007</v>
      </c>
      <c r="H141">
        <v>201901331309</v>
      </c>
      <c r="I141" s="3">
        <v>43993</v>
      </c>
      <c r="J141" s="3">
        <f t="shared" si="8"/>
        <v>44023</v>
      </c>
      <c r="K141" t="s">
        <v>4</v>
      </c>
      <c r="L141">
        <v>2020</v>
      </c>
      <c r="M141">
        <v>6067</v>
      </c>
      <c r="N141" s="3">
        <v>44007</v>
      </c>
      <c r="O141" s="3">
        <v>44007</v>
      </c>
      <c r="P141" s="9">
        <f t="shared" si="7"/>
        <v>-16</v>
      </c>
      <c r="Q141" s="10">
        <f t="shared" si="6"/>
        <v>-61141.599999999999</v>
      </c>
      <c r="R141" t="s">
        <v>51</v>
      </c>
    </row>
    <row r="142" spans="1:18">
      <c r="A142">
        <v>1</v>
      </c>
      <c r="B142" t="s">
        <v>1</v>
      </c>
      <c r="C142" t="s">
        <v>2</v>
      </c>
      <c r="D142">
        <v>2020</v>
      </c>
      <c r="E142">
        <v>6493</v>
      </c>
      <c r="F142" s="7">
        <v>4541.74</v>
      </c>
      <c r="G142" s="3">
        <v>44007</v>
      </c>
      <c r="H142">
        <v>201901331310</v>
      </c>
      <c r="I142" s="3">
        <v>43993</v>
      </c>
      <c r="J142" s="3">
        <f t="shared" si="8"/>
        <v>44023</v>
      </c>
      <c r="K142" t="s">
        <v>4</v>
      </c>
      <c r="L142">
        <v>2020</v>
      </c>
      <c r="M142">
        <v>6067</v>
      </c>
      <c r="N142" s="3">
        <v>44007</v>
      </c>
      <c r="O142" s="3">
        <v>44007</v>
      </c>
      <c r="P142" s="9">
        <f t="shared" si="7"/>
        <v>-16</v>
      </c>
      <c r="Q142" s="10">
        <f t="shared" si="6"/>
        <v>-72667.839999999997</v>
      </c>
      <c r="R142" t="s">
        <v>51</v>
      </c>
    </row>
    <row r="143" spans="1:18">
      <c r="A143">
        <v>1</v>
      </c>
      <c r="B143" t="s">
        <v>1</v>
      </c>
      <c r="C143" t="s">
        <v>2</v>
      </c>
      <c r="D143">
        <v>2020</v>
      </c>
      <c r="E143">
        <v>6494</v>
      </c>
      <c r="F143" s="7">
        <v>8140.76</v>
      </c>
      <c r="G143" s="3">
        <v>44007</v>
      </c>
      <c r="H143">
        <v>201901331313</v>
      </c>
      <c r="I143" s="3">
        <v>43993</v>
      </c>
      <c r="J143" s="3">
        <f t="shared" si="8"/>
        <v>44023</v>
      </c>
      <c r="K143" t="s">
        <v>4</v>
      </c>
      <c r="L143">
        <v>2020</v>
      </c>
      <c r="M143">
        <v>6067</v>
      </c>
      <c r="N143" s="3">
        <v>44007</v>
      </c>
      <c r="O143" s="3">
        <v>44007</v>
      </c>
      <c r="P143" s="9">
        <f t="shared" si="7"/>
        <v>-16</v>
      </c>
      <c r="Q143" s="10">
        <f t="shared" si="6"/>
        <v>-130252.16</v>
      </c>
      <c r="R143" t="s">
        <v>51</v>
      </c>
    </row>
    <row r="144" spans="1:18">
      <c r="A144">
        <v>1</v>
      </c>
      <c r="B144" t="s">
        <v>1</v>
      </c>
      <c r="C144" t="s">
        <v>2</v>
      </c>
      <c r="D144">
        <v>2020</v>
      </c>
      <c r="E144">
        <v>6495</v>
      </c>
      <c r="F144" s="7">
        <v>6027.8</v>
      </c>
      <c r="G144" s="3">
        <v>44007</v>
      </c>
      <c r="H144">
        <v>201901331314</v>
      </c>
      <c r="I144" s="3">
        <v>43993</v>
      </c>
      <c r="J144" s="3">
        <f t="shared" si="8"/>
        <v>44023</v>
      </c>
      <c r="K144" t="s">
        <v>4</v>
      </c>
      <c r="L144">
        <v>2020</v>
      </c>
      <c r="M144">
        <v>6068</v>
      </c>
      <c r="N144" s="3">
        <v>44007</v>
      </c>
      <c r="O144" s="3">
        <v>44007</v>
      </c>
      <c r="P144" s="9">
        <f t="shared" si="7"/>
        <v>-16</v>
      </c>
      <c r="Q144" s="10">
        <f t="shared" si="6"/>
        <v>-96444.800000000003</v>
      </c>
      <c r="R144" t="s">
        <v>51</v>
      </c>
    </row>
    <row r="145" spans="1:18">
      <c r="A145">
        <v>1</v>
      </c>
      <c r="B145" t="s">
        <v>1</v>
      </c>
      <c r="C145" t="s">
        <v>2</v>
      </c>
      <c r="D145">
        <v>2020</v>
      </c>
      <c r="E145">
        <v>6496</v>
      </c>
      <c r="F145" s="7">
        <v>3400.48</v>
      </c>
      <c r="G145" s="3">
        <v>44007</v>
      </c>
      <c r="H145">
        <v>201901331315</v>
      </c>
      <c r="I145" s="3">
        <v>43993</v>
      </c>
      <c r="J145" s="3">
        <f t="shared" si="8"/>
        <v>44023</v>
      </c>
      <c r="K145" t="s">
        <v>4</v>
      </c>
      <c r="L145">
        <v>2020</v>
      </c>
      <c r="M145">
        <v>6068</v>
      </c>
      <c r="N145" s="3">
        <v>44007</v>
      </c>
      <c r="O145" s="3">
        <v>44007</v>
      </c>
      <c r="P145" s="9">
        <f t="shared" si="7"/>
        <v>-16</v>
      </c>
      <c r="Q145" s="10">
        <f t="shared" si="6"/>
        <v>-54407.68</v>
      </c>
      <c r="R145" t="s">
        <v>51</v>
      </c>
    </row>
    <row r="146" spans="1:18">
      <c r="A146">
        <v>1</v>
      </c>
      <c r="B146" t="s">
        <v>1</v>
      </c>
      <c r="C146" t="s">
        <v>2</v>
      </c>
      <c r="D146">
        <v>2020</v>
      </c>
      <c r="E146">
        <v>6487</v>
      </c>
      <c r="F146" s="7">
        <v>2865.29</v>
      </c>
      <c r="G146" s="3">
        <v>44007</v>
      </c>
      <c r="H146">
        <v>201901331325</v>
      </c>
      <c r="I146" s="3">
        <v>43993</v>
      </c>
      <c r="J146" s="3">
        <f t="shared" si="8"/>
        <v>44023</v>
      </c>
      <c r="K146" t="s">
        <v>4</v>
      </c>
      <c r="L146">
        <v>2020</v>
      </c>
      <c r="M146">
        <v>6069</v>
      </c>
      <c r="N146" s="3">
        <v>44007</v>
      </c>
      <c r="O146" s="3">
        <v>44007</v>
      </c>
      <c r="P146" s="9">
        <f t="shared" si="7"/>
        <v>-16</v>
      </c>
      <c r="Q146" s="10">
        <f t="shared" si="6"/>
        <v>-45844.639999999999</v>
      </c>
      <c r="R146" t="s">
        <v>51</v>
      </c>
    </row>
    <row r="147" spans="1:18">
      <c r="A147">
        <v>1</v>
      </c>
      <c r="B147" t="s">
        <v>1</v>
      </c>
      <c r="C147" t="s">
        <v>2</v>
      </c>
      <c r="D147">
        <v>2020</v>
      </c>
      <c r="E147">
        <v>6490</v>
      </c>
      <c r="F147" s="7">
        <v>37.15</v>
      </c>
      <c r="G147" s="3">
        <v>44007</v>
      </c>
      <c r="H147">
        <v>201901331328</v>
      </c>
      <c r="I147" s="3">
        <v>43993</v>
      </c>
      <c r="J147" s="3">
        <f t="shared" si="8"/>
        <v>44023</v>
      </c>
      <c r="K147" t="s">
        <v>4</v>
      </c>
      <c r="L147">
        <v>2020</v>
      </c>
      <c r="M147">
        <v>6070</v>
      </c>
      <c r="N147" s="3">
        <v>44007</v>
      </c>
      <c r="O147" s="3">
        <v>44007</v>
      </c>
      <c r="P147" s="9">
        <f t="shared" si="7"/>
        <v>-16</v>
      </c>
      <c r="Q147" s="10">
        <f t="shared" si="6"/>
        <v>-594.4</v>
      </c>
      <c r="R147" t="s">
        <v>51</v>
      </c>
    </row>
    <row r="148" spans="1:18">
      <c r="A148">
        <v>1</v>
      </c>
      <c r="B148" t="s">
        <v>1</v>
      </c>
      <c r="C148" t="s">
        <v>2</v>
      </c>
      <c r="D148">
        <v>2020</v>
      </c>
      <c r="E148">
        <v>6488</v>
      </c>
      <c r="F148" s="7">
        <v>2906.23</v>
      </c>
      <c r="G148" s="3">
        <v>44007</v>
      </c>
      <c r="H148">
        <v>201901331326</v>
      </c>
      <c r="I148" s="3">
        <v>43993</v>
      </c>
      <c r="J148" s="3">
        <f t="shared" si="8"/>
        <v>44023</v>
      </c>
      <c r="K148" t="s">
        <v>4</v>
      </c>
      <c r="L148">
        <v>2020</v>
      </c>
      <c r="M148">
        <v>6071</v>
      </c>
      <c r="N148" s="3">
        <v>44007</v>
      </c>
      <c r="O148" s="3">
        <v>44007</v>
      </c>
      <c r="P148" s="9">
        <f t="shared" si="7"/>
        <v>-16</v>
      </c>
      <c r="Q148" s="10">
        <f t="shared" si="6"/>
        <v>-46499.68</v>
      </c>
      <c r="R148" t="s">
        <v>51</v>
      </c>
    </row>
    <row r="149" spans="1:18">
      <c r="A149">
        <v>1</v>
      </c>
      <c r="B149" t="s">
        <v>1</v>
      </c>
      <c r="C149" t="s">
        <v>2</v>
      </c>
      <c r="D149">
        <v>2020</v>
      </c>
      <c r="E149">
        <v>6486</v>
      </c>
      <c r="F149" s="7">
        <v>443.09</v>
      </c>
      <c r="G149" s="3">
        <v>44007</v>
      </c>
      <c r="H149">
        <v>201901331323</v>
      </c>
      <c r="I149" s="3">
        <v>43993</v>
      </c>
      <c r="J149" s="3">
        <f t="shared" si="8"/>
        <v>44023</v>
      </c>
      <c r="K149" t="s">
        <v>4</v>
      </c>
      <c r="L149">
        <v>2020</v>
      </c>
      <c r="M149">
        <v>6072</v>
      </c>
      <c r="N149" s="3">
        <v>44007</v>
      </c>
      <c r="O149" s="3">
        <v>44007</v>
      </c>
      <c r="P149" s="9">
        <f t="shared" si="7"/>
        <v>-16</v>
      </c>
      <c r="Q149" s="10">
        <f t="shared" si="6"/>
        <v>-7089.44</v>
      </c>
      <c r="R149" t="s">
        <v>51</v>
      </c>
    </row>
    <row r="150" spans="1:18">
      <c r="A150">
        <v>1</v>
      </c>
      <c r="B150" t="s">
        <v>52</v>
      </c>
      <c r="C150" t="s">
        <v>2</v>
      </c>
      <c r="D150">
        <v>2019</v>
      </c>
      <c r="E150">
        <v>10720</v>
      </c>
      <c r="F150" s="7">
        <v>288.61</v>
      </c>
      <c r="G150" s="3">
        <v>43781</v>
      </c>
      <c r="H150" t="s">
        <v>53</v>
      </c>
      <c r="I150" s="3">
        <v>43769</v>
      </c>
      <c r="J150" s="3">
        <f t="shared" si="8"/>
        <v>43799</v>
      </c>
      <c r="K150" t="s">
        <v>4</v>
      </c>
      <c r="L150">
        <v>2020</v>
      </c>
      <c r="M150">
        <v>3149</v>
      </c>
      <c r="N150" s="3">
        <v>43922</v>
      </c>
      <c r="O150" s="3">
        <v>43924</v>
      </c>
      <c r="P150" s="9">
        <f t="shared" si="7"/>
        <v>125</v>
      </c>
      <c r="Q150" s="10">
        <f t="shared" si="6"/>
        <v>36076.25</v>
      </c>
      <c r="R150" t="s">
        <v>54</v>
      </c>
    </row>
    <row r="151" spans="1:18">
      <c r="A151">
        <v>1</v>
      </c>
      <c r="B151" t="s">
        <v>52</v>
      </c>
      <c r="C151" t="s">
        <v>2</v>
      </c>
      <c r="D151">
        <v>2019</v>
      </c>
      <c r="E151">
        <v>10720</v>
      </c>
      <c r="F151" s="7">
        <v>288.61</v>
      </c>
      <c r="G151" s="3">
        <v>43781</v>
      </c>
      <c r="H151" t="s">
        <v>53</v>
      </c>
      <c r="I151" s="3">
        <v>43769</v>
      </c>
      <c r="J151" s="3">
        <f t="shared" si="8"/>
        <v>43799</v>
      </c>
      <c r="K151" t="s">
        <v>4</v>
      </c>
      <c r="L151">
        <v>2020</v>
      </c>
      <c r="M151">
        <v>3150</v>
      </c>
      <c r="N151" s="3">
        <v>43922</v>
      </c>
      <c r="O151" s="3">
        <v>43924</v>
      </c>
      <c r="P151" s="9">
        <f t="shared" si="7"/>
        <v>125</v>
      </c>
      <c r="Q151" s="10">
        <f t="shared" si="6"/>
        <v>36076.25</v>
      </c>
      <c r="R151" t="s">
        <v>54</v>
      </c>
    </row>
    <row r="152" spans="1:18">
      <c r="A152">
        <v>1</v>
      </c>
      <c r="B152" t="s">
        <v>52</v>
      </c>
      <c r="C152" t="s">
        <v>2</v>
      </c>
      <c r="D152">
        <v>2019</v>
      </c>
      <c r="E152">
        <v>11159</v>
      </c>
      <c r="F152" s="7">
        <v>270.89999999999998</v>
      </c>
      <c r="G152" s="3">
        <v>43805</v>
      </c>
      <c r="H152" t="s">
        <v>55</v>
      </c>
      <c r="I152" s="3">
        <v>43799</v>
      </c>
      <c r="J152" s="3">
        <f t="shared" si="8"/>
        <v>43829</v>
      </c>
      <c r="K152" t="s">
        <v>4</v>
      </c>
      <c r="L152">
        <v>2020</v>
      </c>
      <c r="M152">
        <v>3151</v>
      </c>
      <c r="N152" s="3">
        <v>43922</v>
      </c>
      <c r="O152" s="3">
        <v>43924</v>
      </c>
      <c r="P152" s="9">
        <f t="shared" si="7"/>
        <v>95</v>
      </c>
      <c r="Q152" s="10">
        <f t="shared" si="6"/>
        <v>25735.499999999996</v>
      </c>
      <c r="R152" t="s">
        <v>56</v>
      </c>
    </row>
    <row r="153" spans="1:18">
      <c r="A153">
        <v>1</v>
      </c>
      <c r="B153" t="s">
        <v>52</v>
      </c>
      <c r="C153" t="s">
        <v>2</v>
      </c>
      <c r="D153">
        <v>2019</v>
      </c>
      <c r="E153">
        <v>11159</v>
      </c>
      <c r="F153" s="7">
        <v>270.89999999999998</v>
      </c>
      <c r="G153" s="3">
        <v>43805</v>
      </c>
      <c r="H153" t="s">
        <v>55</v>
      </c>
      <c r="I153" s="3">
        <v>43799</v>
      </c>
      <c r="J153" s="3">
        <f t="shared" si="8"/>
        <v>43829</v>
      </c>
      <c r="K153" t="s">
        <v>4</v>
      </c>
      <c r="L153">
        <v>2020</v>
      </c>
      <c r="M153">
        <v>3152</v>
      </c>
      <c r="N153" s="3">
        <v>43922</v>
      </c>
      <c r="O153" s="3">
        <v>43924</v>
      </c>
      <c r="P153" s="9">
        <f t="shared" si="7"/>
        <v>95</v>
      </c>
      <c r="Q153" s="10">
        <f t="shared" si="6"/>
        <v>25735.499999999996</v>
      </c>
      <c r="R153" t="s">
        <v>56</v>
      </c>
    </row>
    <row r="154" spans="1:18">
      <c r="A154">
        <v>1</v>
      </c>
      <c r="B154" t="s">
        <v>52</v>
      </c>
      <c r="C154" t="s">
        <v>2</v>
      </c>
      <c r="D154">
        <v>2020</v>
      </c>
      <c r="E154">
        <v>131</v>
      </c>
      <c r="F154" s="7">
        <v>279.93</v>
      </c>
      <c r="G154" s="3">
        <v>43857</v>
      </c>
      <c r="H154" t="s">
        <v>57</v>
      </c>
      <c r="I154" s="3">
        <v>43830</v>
      </c>
      <c r="J154" s="3">
        <f t="shared" si="8"/>
        <v>43860</v>
      </c>
      <c r="K154" t="s">
        <v>4</v>
      </c>
      <c r="L154">
        <v>2020</v>
      </c>
      <c r="M154">
        <v>3153</v>
      </c>
      <c r="N154" s="3">
        <v>43922</v>
      </c>
      <c r="O154" s="3">
        <v>43931</v>
      </c>
      <c r="P154" s="9">
        <f t="shared" si="7"/>
        <v>71</v>
      </c>
      <c r="Q154" s="10">
        <f t="shared" si="6"/>
        <v>19875.03</v>
      </c>
      <c r="R154" t="s">
        <v>56</v>
      </c>
    </row>
    <row r="155" spans="1:18">
      <c r="A155">
        <v>1</v>
      </c>
      <c r="B155" t="s">
        <v>52</v>
      </c>
      <c r="C155" t="s">
        <v>2</v>
      </c>
      <c r="D155">
        <v>2020</v>
      </c>
      <c r="E155">
        <v>131</v>
      </c>
      <c r="F155" s="7">
        <v>279.93</v>
      </c>
      <c r="G155" s="3">
        <v>43857</v>
      </c>
      <c r="H155" t="s">
        <v>57</v>
      </c>
      <c r="I155" s="3">
        <v>43830</v>
      </c>
      <c r="J155" s="3">
        <f t="shared" si="8"/>
        <v>43860</v>
      </c>
      <c r="K155" t="s">
        <v>4</v>
      </c>
      <c r="L155">
        <v>2020</v>
      </c>
      <c r="M155">
        <v>3154</v>
      </c>
      <c r="N155" s="3">
        <v>43922</v>
      </c>
      <c r="O155" s="3">
        <v>43931</v>
      </c>
      <c r="P155" s="9">
        <f t="shared" si="7"/>
        <v>71</v>
      </c>
      <c r="Q155" s="10">
        <f t="shared" si="6"/>
        <v>19875.03</v>
      </c>
      <c r="R155" t="s">
        <v>56</v>
      </c>
    </row>
    <row r="156" spans="1:18">
      <c r="A156">
        <v>1</v>
      </c>
      <c r="B156" t="s">
        <v>52</v>
      </c>
      <c r="C156" t="s">
        <v>11</v>
      </c>
      <c r="D156">
        <v>2020</v>
      </c>
      <c r="E156">
        <v>1607</v>
      </c>
      <c r="F156" s="7">
        <v>-106.46</v>
      </c>
      <c r="G156" s="3">
        <v>43894</v>
      </c>
      <c r="H156">
        <v>1</v>
      </c>
      <c r="I156" s="3">
        <v>43874</v>
      </c>
      <c r="J156" s="3">
        <f t="shared" si="8"/>
        <v>43904</v>
      </c>
      <c r="K156" t="s">
        <v>4</v>
      </c>
      <c r="L156">
        <v>2020</v>
      </c>
      <c r="M156">
        <v>3155</v>
      </c>
      <c r="N156" s="3">
        <v>43922</v>
      </c>
      <c r="O156" s="3">
        <v>43924</v>
      </c>
      <c r="P156" s="9">
        <f t="shared" si="7"/>
        <v>20</v>
      </c>
      <c r="Q156" s="10">
        <f t="shared" si="6"/>
        <v>-2129.1999999999998</v>
      </c>
      <c r="R156" t="s">
        <v>58</v>
      </c>
    </row>
    <row r="157" spans="1:18">
      <c r="A157">
        <v>1</v>
      </c>
      <c r="B157" t="s">
        <v>52</v>
      </c>
      <c r="C157" t="s">
        <v>2</v>
      </c>
      <c r="D157">
        <v>2020</v>
      </c>
      <c r="E157">
        <v>788</v>
      </c>
      <c r="F157" s="7">
        <v>590.38</v>
      </c>
      <c r="G157" s="3">
        <v>43871</v>
      </c>
      <c r="H157" t="s">
        <v>59</v>
      </c>
      <c r="I157" s="3">
        <v>43853</v>
      </c>
      <c r="J157" s="3">
        <f t="shared" si="8"/>
        <v>43883</v>
      </c>
      <c r="K157" t="s">
        <v>4</v>
      </c>
      <c r="L157">
        <v>2020</v>
      </c>
      <c r="M157">
        <v>3155</v>
      </c>
      <c r="N157" s="3">
        <v>43922</v>
      </c>
      <c r="O157" s="3">
        <v>43924</v>
      </c>
      <c r="P157" s="9">
        <f t="shared" si="7"/>
        <v>41</v>
      </c>
      <c r="Q157" s="10">
        <f t="shared" si="6"/>
        <v>24205.579999999998</v>
      </c>
      <c r="R157" t="s">
        <v>58</v>
      </c>
    </row>
    <row r="158" spans="1:18">
      <c r="A158">
        <v>1</v>
      </c>
      <c r="B158" t="s">
        <v>52</v>
      </c>
      <c r="C158" t="s">
        <v>2</v>
      </c>
      <c r="D158">
        <v>2020</v>
      </c>
      <c r="E158">
        <v>3137</v>
      </c>
      <c r="F158" s="7">
        <v>1290</v>
      </c>
      <c r="G158" s="3">
        <v>43917</v>
      </c>
      <c r="H158" t="s">
        <v>60</v>
      </c>
      <c r="I158" s="3">
        <v>43903</v>
      </c>
      <c r="J158" s="3">
        <f t="shared" si="8"/>
        <v>43933</v>
      </c>
      <c r="K158" t="s">
        <v>4</v>
      </c>
      <c r="L158">
        <v>2020</v>
      </c>
      <c r="M158">
        <v>3156</v>
      </c>
      <c r="N158" s="3">
        <v>43922</v>
      </c>
      <c r="O158" s="3">
        <v>43924</v>
      </c>
      <c r="P158" s="9">
        <f t="shared" si="7"/>
        <v>-9</v>
      </c>
      <c r="Q158" s="10">
        <f t="shared" si="6"/>
        <v>-11610</v>
      </c>
      <c r="R158" t="s">
        <v>61</v>
      </c>
    </row>
    <row r="159" spans="1:18">
      <c r="A159">
        <v>1</v>
      </c>
      <c r="B159" t="s">
        <v>52</v>
      </c>
      <c r="C159" t="s">
        <v>2</v>
      </c>
      <c r="D159">
        <v>2020</v>
      </c>
      <c r="E159">
        <v>580</v>
      </c>
      <c r="F159" s="7">
        <v>66.88</v>
      </c>
      <c r="G159" s="3">
        <v>43865</v>
      </c>
      <c r="H159" t="s">
        <v>62</v>
      </c>
      <c r="I159" s="3">
        <v>43852</v>
      </c>
      <c r="J159" s="3">
        <f t="shared" si="8"/>
        <v>43882</v>
      </c>
      <c r="K159" t="s">
        <v>4</v>
      </c>
      <c r="L159">
        <v>2020</v>
      </c>
      <c r="M159">
        <v>3158</v>
      </c>
      <c r="N159" s="3">
        <v>43922</v>
      </c>
      <c r="O159" s="3">
        <v>43924</v>
      </c>
      <c r="P159" s="9">
        <f t="shared" si="7"/>
        <v>42</v>
      </c>
      <c r="Q159" s="10">
        <f t="shared" si="6"/>
        <v>2808.96</v>
      </c>
      <c r="R159" t="s">
        <v>63</v>
      </c>
    </row>
    <row r="160" spans="1:18">
      <c r="A160">
        <v>1</v>
      </c>
      <c r="B160" t="s">
        <v>52</v>
      </c>
      <c r="C160" t="s">
        <v>2</v>
      </c>
      <c r="D160">
        <v>2020</v>
      </c>
      <c r="E160">
        <v>581</v>
      </c>
      <c r="F160" s="7">
        <v>66.88</v>
      </c>
      <c r="G160" s="3">
        <v>43865</v>
      </c>
      <c r="H160" t="s">
        <v>64</v>
      </c>
      <c r="I160" s="3">
        <v>43854</v>
      </c>
      <c r="J160" s="3">
        <f t="shared" si="8"/>
        <v>43884</v>
      </c>
      <c r="K160" t="s">
        <v>4</v>
      </c>
      <c r="L160">
        <v>2020</v>
      </c>
      <c r="M160">
        <v>3158</v>
      </c>
      <c r="N160" s="3">
        <v>43922</v>
      </c>
      <c r="O160" s="3">
        <v>43924</v>
      </c>
      <c r="P160" s="9">
        <f t="shared" si="7"/>
        <v>40</v>
      </c>
      <c r="Q160" s="10">
        <f t="shared" si="6"/>
        <v>2675.2</v>
      </c>
      <c r="R160" t="s">
        <v>63</v>
      </c>
    </row>
    <row r="161" spans="1:18">
      <c r="A161">
        <v>1</v>
      </c>
      <c r="B161" t="s">
        <v>52</v>
      </c>
      <c r="C161" t="s">
        <v>2</v>
      </c>
      <c r="D161">
        <v>2020</v>
      </c>
      <c r="E161">
        <v>1058</v>
      </c>
      <c r="F161" s="7">
        <v>66.88</v>
      </c>
      <c r="G161" s="3">
        <v>43882</v>
      </c>
      <c r="H161" t="s">
        <v>65</v>
      </c>
      <c r="I161" s="3">
        <v>43859</v>
      </c>
      <c r="J161" s="3">
        <f t="shared" si="8"/>
        <v>43889</v>
      </c>
      <c r="K161" t="s">
        <v>4</v>
      </c>
      <c r="L161">
        <v>2020</v>
      </c>
      <c r="M161">
        <v>3158</v>
      </c>
      <c r="N161" s="3">
        <v>43922</v>
      </c>
      <c r="O161" s="3">
        <v>43924</v>
      </c>
      <c r="P161" s="9">
        <f t="shared" si="7"/>
        <v>35</v>
      </c>
      <c r="Q161" s="10">
        <f t="shared" si="6"/>
        <v>2340.7999999999997</v>
      </c>
      <c r="R161" t="s">
        <v>63</v>
      </c>
    </row>
    <row r="162" spans="1:18">
      <c r="A162">
        <v>1</v>
      </c>
      <c r="B162" t="s">
        <v>52</v>
      </c>
      <c r="C162" t="s">
        <v>2</v>
      </c>
      <c r="D162">
        <v>2020</v>
      </c>
      <c r="E162">
        <v>1059</v>
      </c>
      <c r="F162" s="7">
        <v>66.88</v>
      </c>
      <c r="G162" s="3">
        <v>43882</v>
      </c>
      <c r="H162" t="s">
        <v>66</v>
      </c>
      <c r="I162" s="3">
        <v>43859</v>
      </c>
      <c r="J162" s="3">
        <f t="shared" si="8"/>
        <v>43889</v>
      </c>
      <c r="K162" t="s">
        <v>4</v>
      </c>
      <c r="L162">
        <v>2020</v>
      </c>
      <c r="M162">
        <v>3158</v>
      </c>
      <c r="N162" s="3">
        <v>43922</v>
      </c>
      <c r="O162" s="3">
        <v>43924</v>
      </c>
      <c r="P162" s="9">
        <f t="shared" si="7"/>
        <v>35</v>
      </c>
      <c r="Q162" s="10">
        <f t="shared" si="6"/>
        <v>2340.7999999999997</v>
      </c>
      <c r="R162" t="s">
        <v>63</v>
      </c>
    </row>
    <row r="163" spans="1:18">
      <c r="A163">
        <v>1</v>
      </c>
      <c r="B163" t="s">
        <v>52</v>
      </c>
      <c r="C163" t="s">
        <v>2</v>
      </c>
      <c r="D163">
        <v>2020</v>
      </c>
      <c r="E163">
        <v>1600</v>
      </c>
      <c r="F163" s="7">
        <v>66.88</v>
      </c>
      <c r="G163" s="3">
        <v>43894</v>
      </c>
      <c r="H163" t="s">
        <v>67</v>
      </c>
      <c r="I163" s="3">
        <v>43886</v>
      </c>
      <c r="J163" s="3">
        <f t="shared" si="8"/>
        <v>43916</v>
      </c>
      <c r="K163" t="s">
        <v>4</v>
      </c>
      <c r="L163">
        <v>2020</v>
      </c>
      <c r="M163">
        <v>3158</v>
      </c>
      <c r="N163" s="3">
        <v>43922</v>
      </c>
      <c r="O163" s="3">
        <v>43924</v>
      </c>
      <c r="P163" s="9">
        <f t="shared" si="7"/>
        <v>8</v>
      </c>
      <c r="Q163" s="10">
        <f t="shared" si="6"/>
        <v>535.04</v>
      </c>
      <c r="R163" t="s">
        <v>63</v>
      </c>
    </row>
    <row r="164" spans="1:18">
      <c r="A164">
        <v>1</v>
      </c>
      <c r="B164" t="s">
        <v>52</v>
      </c>
      <c r="C164" t="s">
        <v>2</v>
      </c>
      <c r="D164">
        <v>2020</v>
      </c>
      <c r="E164">
        <v>1597</v>
      </c>
      <c r="F164" s="7">
        <v>261.29000000000002</v>
      </c>
      <c r="G164" s="3">
        <v>43894</v>
      </c>
      <c r="H164" t="s">
        <v>68</v>
      </c>
      <c r="I164" s="3">
        <v>43892</v>
      </c>
      <c r="J164" s="3">
        <f t="shared" si="8"/>
        <v>43922</v>
      </c>
      <c r="K164" t="s">
        <v>4</v>
      </c>
      <c r="L164">
        <v>2020</v>
      </c>
      <c r="M164">
        <v>3159</v>
      </c>
      <c r="N164" s="3">
        <v>43923</v>
      </c>
      <c r="O164" s="3">
        <v>43931</v>
      </c>
      <c r="P164" s="9">
        <f t="shared" si="7"/>
        <v>9</v>
      </c>
      <c r="Q164" s="10">
        <f t="shared" si="6"/>
        <v>2351.61</v>
      </c>
      <c r="R164" t="s">
        <v>56</v>
      </c>
    </row>
    <row r="165" spans="1:18">
      <c r="A165">
        <v>1</v>
      </c>
      <c r="B165" t="s">
        <v>52</v>
      </c>
      <c r="C165" t="s">
        <v>2</v>
      </c>
      <c r="D165">
        <v>2020</v>
      </c>
      <c r="E165">
        <v>1597</v>
      </c>
      <c r="F165" s="7">
        <v>261.29000000000002</v>
      </c>
      <c r="G165" s="3">
        <v>43894</v>
      </c>
      <c r="H165" t="s">
        <v>68</v>
      </c>
      <c r="I165" s="3">
        <v>43892</v>
      </c>
      <c r="J165" s="3">
        <f t="shared" si="8"/>
        <v>43922</v>
      </c>
      <c r="K165" t="s">
        <v>4</v>
      </c>
      <c r="L165">
        <v>2020</v>
      </c>
      <c r="M165">
        <v>3160</v>
      </c>
      <c r="N165" s="3">
        <v>43923</v>
      </c>
      <c r="O165" s="3">
        <v>43931</v>
      </c>
      <c r="P165" s="9">
        <f t="shared" si="7"/>
        <v>9</v>
      </c>
      <c r="Q165" s="10">
        <f t="shared" si="6"/>
        <v>2351.61</v>
      </c>
      <c r="R165" t="s">
        <v>56</v>
      </c>
    </row>
    <row r="166" spans="1:18">
      <c r="A166">
        <v>1</v>
      </c>
      <c r="B166" t="s">
        <v>52</v>
      </c>
      <c r="C166" t="s">
        <v>2</v>
      </c>
      <c r="D166">
        <v>2020</v>
      </c>
      <c r="E166">
        <v>208</v>
      </c>
      <c r="F166" s="7">
        <v>1509.17</v>
      </c>
      <c r="G166" s="3">
        <v>43860</v>
      </c>
      <c r="H166" t="s">
        <v>69</v>
      </c>
      <c r="I166" s="3">
        <v>43839</v>
      </c>
      <c r="J166" s="3">
        <f t="shared" si="8"/>
        <v>43869</v>
      </c>
      <c r="K166" t="s">
        <v>4</v>
      </c>
      <c r="L166">
        <v>2020</v>
      </c>
      <c r="M166">
        <v>3161</v>
      </c>
      <c r="N166" s="3">
        <v>43923</v>
      </c>
      <c r="O166" s="3">
        <v>43924</v>
      </c>
      <c r="P166" s="9">
        <f t="shared" si="7"/>
        <v>55</v>
      </c>
      <c r="Q166" s="10">
        <f t="shared" si="6"/>
        <v>83004.350000000006</v>
      </c>
      <c r="R166" t="s">
        <v>70</v>
      </c>
    </row>
    <row r="167" spans="1:18">
      <c r="A167">
        <v>1</v>
      </c>
      <c r="B167" t="s">
        <v>52</v>
      </c>
      <c r="C167" t="s">
        <v>2</v>
      </c>
      <c r="D167">
        <v>2020</v>
      </c>
      <c r="E167">
        <v>209</v>
      </c>
      <c r="F167" s="7">
        <v>393.75</v>
      </c>
      <c r="G167" s="3">
        <v>43860</v>
      </c>
      <c r="H167" t="s">
        <v>71</v>
      </c>
      <c r="I167" s="3">
        <v>43839</v>
      </c>
      <c r="J167" s="3">
        <f t="shared" si="8"/>
        <v>43869</v>
      </c>
      <c r="K167" t="s">
        <v>4</v>
      </c>
      <c r="L167">
        <v>2020</v>
      </c>
      <c r="M167">
        <v>3161</v>
      </c>
      <c r="N167" s="3">
        <v>43923</v>
      </c>
      <c r="O167" s="3">
        <v>43924</v>
      </c>
      <c r="P167" s="9">
        <f t="shared" si="7"/>
        <v>55</v>
      </c>
      <c r="Q167" s="10">
        <f t="shared" si="6"/>
        <v>21656.25</v>
      </c>
      <c r="R167" t="s">
        <v>70</v>
      </c>
    </row>
    <row r="168" spans="1:18">
      <c r="A168">
        <v>1</v>
      </c>
      <c r="B168" t="s">
        <v>52</v>
      </c>
      <c r="C168" t="s">
        <v>2</v>
      </c>
      <c r="D168">
        <v>2020</v>
      </c>
      <c r="E168">
        <v>1681</v>
      </c>
      <c r="F168" s="7">
        <v>9818.8700000000008</v>
      </c>
      <c r="G168" s="3">
        <v>43900</v>
      </c>
      <c r="H168" t="s">
        <v>72</v>
      </c>
      <c r="I168" s="3">
        <v>43899</v>
      </c>
      <c r="J168" s="3">
        <f t="shared" si="8"/>
        <v>43929</v>
      </c>
      <c r="K168" t="s">
        <v>4</v>
      </c>
      <c r="L168">
        <v>2020</v>
      </c>
      <c r="M168">
        <v>3162</v>
      </c>
      <c r="N168" s="3">
        <v>43923</v>
      </c>
      <c r="O168" s="3">
        <v>43924</v>
      </c>
      <c r="P168" s="9">
        <f t="shared" si="7"/>
        <v>-5</v>
      </c>
      <c r="Q168" s="10">
        <f t="shared" si="6"/>
        <v>-49094.350000000006</v>
      </c>
      <c r="R168" t="s">
        <v>73</v>
      </c>
    </row>
    <row r="169" spans="1:18">
      <c r="A169">
        <v>1</v>
      </c>
      <c r="B169" t="s">
        <v>52</v>
      </c>
      <c r="C169" t="s">
        <v>74</v>
      </c>
      <c r="D169">
        <v>2020</v>
      </c>
      <c r="E169">
        <v>828</v>
      </c>
      <c r="F169" s="7">
        <v>300</v>
      </c>
      <c r="G169" s="3">
        <v>43872</v>
      </c>
      <c r="H169">
        <v>1</v>
      </c>
      <c r="I169" s="3">
        <v>43860</v>
      </c>
      <c r="J169" s="3">
        <f t="shared" si="8"/>
        <v>43890</v>
      </c>
      <c r="K169" t="s">
        <v>4</v>
      </c>
      <c r="L169">
        <v>2020</v>
      </c>
      <c r="M169">
        <v>3163</v>
      </c>
      <c r="N169" s="3">
        <v>43923</v>
      </c>
      <c r="O169" s="3">
        <v>43924</v>
      </c>
      <c r="P169" s="9">
        <f t="shared" si="7"/>
        <v>34</v>
      </c>
      <c r="Q169" s="10">
        <f t="shared" si="6"/>
        <v>10200</v>
      </c>
      <c r="R169" t="s">
        <v>75</v>
      </c>
    </row>
    <row r="170" spans="1:18">
      <c r="A170">
        <v>1</v>
      </c>
      <c r="B170" t="s">
        <v>52</v>
      </c>
      <c r="C170" t="s">
        <v>76</v>
      </c>
      <c r="D170">
        <v>2020</v>
      </c>
      <c r="E170">
        <v>1630</v>
      </c>
      <c r="F170" s="7">
        <v>420.6</v>
      </c>
      <c r="G170" s="3">
        <v>43896</v>
      </c>
      <c r="H170" t="s">
        <v>77</v>
      </c>
      <c r="I170" s="3">
        <v>43893</v>
      </c>
      <c r="J170" s="3">
        <f t="shared" si="8"/>
        <v>43923</v>
      </c>
      <c r="K170" t="s">
        <v>4</v>
      </c>
      <c r="L170">
        <v>2020</v>
      </c>
      <c r="M170">
        <v>3164</v>
      </c>
      <c r="N170" s="3">
        <v>43923</v>
      </c>
      <c r="O170" s="3">
        <v>43924</v>
      </c>
      <c r="P170" s="9">
        <f t="shared" si="7"/>
        <v>1</v>
      </c>
      <c r="Q170" s="10">
        <f t="shared" si="6"/>
        <v>420.6</v>
      </c>
      <c r="R170" t="s">
        <v>78</v>
      </c>
    </row>
    <row r="171" spans="1:18">
      <c r="A171">
        <v>1</v>
      </c>
      <c r="B171" t="s">
        <v>52</v>
      </c>
      <c r="C171" t="s">
        <v>2</v>
      </c>
      <c r="D171">
        <v>2020</v>
      </c>
      <c r="E171">
        <v>387</v>
      </c>
      <c r="F171" s="7">
        <v>1030</v>
      </c>
      <c r="G171" s="3">
        <v>43860</v>
      </c>
      <c r="H171" t="s">
        <v>79</v>
      </c>
      <c r="I171" s="3">
        <v>43847</v>
      </c>
      <c r="J171" s="3">
        <f t="shared" si="8"/>
        <v>43877</v>
      </c>
      <c r="K171" t="s">
        <v>4</v>
      </c>
      <c r="L171">
        <v>2020</v>
      </c>
      <c r="M171">
        <v>3167</v>
      </c>
      <c r="N171" s="3">
        <v>43923</v>
      </c>
      <c r="O171" s="3">
        <v>43924</v>
      </c>
      <c r="P171" s="9">
        <f t="shared" si="7"/>
        <v>47</v>
      </c>
      <c r="Q171" s="10">
        <f t="shared" si="6"/>
        <v>48410</v>
      </c>
      <c r="R171" t="s">
        <v>80</v>
      </c>
    </row>
    <row r="172" spans="1:18">
      <c r="A172">
        <v>1</v>
      </c>
      <c r="B172" t="s">
        <v>52</v>
      </c>
      <c r="C172" t="s">
        <v>2</v>
      </c>
      <c r="D172">
        <v>2020</v>
      </c>
      <c r="E172">
        <v>3163</v>
      </c>
      <c r="F172" s="7">
        <v>33269.4</v>
      </c>
      <c r="G172" s="3">
        <v>43917</v>
      </c>
      <c r="H172">
        <v>3016000443</v>
      </c>
      <c r="I172" s="3">
        <v>43890</v>
      </c>
      <c r="J172" s="3">
        <f t="shared" si="8"/>
        <v>43920</v>
      </c>
      <c r="K172" t="s">
        <v>4</v>
      </c>
      <c r="L172">
        <v>2020</v>
      </c>
      <c r="M172">
        <v>3170</v>
      </c>
      <c r="N172" s="3">
        <v>43924</v>
      </c>
      <c r="O172" s="3">
        <v>43927</v>
      </c>
      <c r="P172" s="9">
        <f t="shared" si="7"/>
        <v>7</v>
      </c>
      <c r="Q172" s="10">
        <f t="shared" si="6"/>
        <v>232885.80000000002</v>
      </c>
      <c r="R172" t="s">
        <v>81</v>
      </c>
    </row>
    <row r="173" spans="1:18">
      <c r="A173">
        <v>1</v>
      </c>
      <c r="B173" t="s">
        <v>52</v>
      </c>
      <c r="C173" t="s">
        <v>2</v>
      </c>
      <c r="D173">
        <v>2020</v>
      </c>
      <c r="E173">
        <v>3201</v>
      </c>
      <c r="F173" s="7">
        <v>4026</v>
      </c>
      <c r="G173" s="3">
        <v>43917</v>
      </c>
      <c r="H173">
        <v>11</v>
      </c>
      <c r="I173" s="3">
        <v>43889</v>
      </c>
      <c r="J173" s="3">
        <f t="shared" si="8"/>
        <v>43919</v>
      </c>
      <c r="K173" t="s">
        <v>4</v>
      </c>
      <c r="L173">
        <v>2020</v>
      </c>
      <c r="M173">
        <v>3171</v>
      </c>
      <c r="N173" s="3">
        <v>43924</v>
      </c>
      <c r="O173" s="3">
        <v>43927</v>
      </c>
      <c r="P173" s="9">
        <f t="shared" si="7"/>
        <v>8</v>
      </c>
      <c r="Q173" s="10">
        <f t="shared" si="6"/>
        <v>32208</v>
      </c>
      <c r="R173" t="s">
        <v>82</v>
      </c>
    </row>
    <row r="174" spans="1:18">
      <c r="A174">
        <v>1</v>
      </c>
      <c r="B174" t="s">
        <v>52</v>
      </c>
      <c r="C174" t="s">
        <v>2</v>
      </c>
      <c r="D174">
        <v>2020</v>
      </c>
      <c r="E174">
        <v>3972</v>
      </c>
      <c r="F174" s="7">
        <v>173.03</v>
      </c>
      <c r="G174" s="3">
        <v>43924</v>
      </c>
      <c r="H174" t="s">
        <v>83</v>
      </c>
      <c r="I174" s="3">
        <v>43867</v>
      </c>
      <c r="J174" s="3">
        <f t="shared" si="8"/>
        <v>43897</v>
      </c>
      <c r="K174" t="s">
        <v>4</v>
      </c>
      <c r="L174">
        <v>2020</v>
      </c>
      <c r="M174">
        <v>3172</v>
      </c>
      <c r="N174" s="3">
        <v>43924</v>
      </c>
      <c r="O174" s="3">
        <v>43931</v>
      </c>
      <c r="P174" s="9">
        <f t="shared" si="7"/>
        <v>34</v>
      </c>
      <c r="Q174" s="10">
        <f t="shared" si="6"/>
        <v>5883.02</v>
      </c>
      <c r="R174" t="s">
        <v>84</v>
      </c>
    </row>
    <row r="175" spans="1:18">
      <c r="A175">
        <v>1</v>
      </c>
      <c r="B175" t="s">
        <v>52</v>
      </c>
      <c r="C175" t="s">
        <v>2</v>
      </c>
      <c r="D175">
        <v>2020</v>
      </c>
      <c r="E175">
        <v>3961</v>
      </c>
      <c r="F175" s="7">
        <v>85.72</v>
      </c>
      <c r="G175" s="3">
        <v>43924</v>
      </c>
      <c r="H175" t="s">
        <v>85</v>
      </c>
      <c r="I175" s="3">
        <v>43867</v>
      </c>
      <c r="J175" s="3">
        <f t="shared" si="8"/>
        <v>43897</v>
      </c>
      <c r="K175" t="s">
        <v>4</v>
      </c>
      <c r="L175">
        <v>2020</v>
      </c>
      <c r="M175">
        <v>3173</v>
      </c>
      <c r="N175" s="3">
        <v>43924</v>
      </c>
      <c r="O175" s="3">
        <v>43931</v>
      </c>
      <c r="P175" s="9">
        <f t="shared" si="7"/>
        <v>34</v>
      </c>
      <c r="Q175" s="10">
        <f t="shared" si="6"/>
        <v>2914.48</v>
      </c>
      <c r="R175" t="s">
        <v>84</v>
      </c>
    </row>
    <row r="176" spans="1:18">
      <c r="A176">
        <v>1</v>
      </c>
      <c r="B176" t="s">
        <v>52</v>
      </c>
      <c r="C176" t="s">
        <v>2</v>
      </c>
      <c r="D176">
        <v>2020</v>
      </c>
      <c r="E176">
        <v>3964</v>
      </c>
      <c r="F176" s="7">
        <v>497.5</v>
      </c>
      <c r="G176" s="3">
        <v>43924</v>
      </c>
      <c r="H176" t="s">
        <v>86</v>
      </c>
      <c r="I176" s="3">
        <v>43867</v>
      </c>
      <c r="J176" s="3">
        <f t="shared" si="8"/>
        <v>43897</v>
      </c>
      <c r="K176" t="s">
        <v>4</v>
      </c>
      <c r="L176">
        <v>2020</v>
      </c>
      <c r="M176">
        <v>3173</v>
      </c>
      <c r="N176" s="3">
        <v>43924</v>
      </c>
      <c r="O176" s="3">
        <v>43931</v>
      </c>
      <c r="P176" s="9">
        <f t="shared" si="7"/>
        <v>34</v>
      </c>
      <c r="Q176" s="10">
        <f t="shared" si="6"/>
        <v>16915</v>
      </c>
      <c r="R176" t="s">
        <v>84</v>
      </c>
    </row>
    <row r="177" spans="1:18">
      <c r="A177">
        <v>1</v>
      </c>
      <c r="B177" t="s">
        <v>52</v>
      </c>
      <c r="C177" t="s">
        <v>2</v>
      </c>
      <c r="D177">
        <v>2020</v>
      </c>
      <c r="E177">
        <v>3967</v>
      </c>
      <c r="F177" s="7">
        <v>126.2</v>
      </c>
      <c r="G177" s="3">
        <v>43924</v>
      </c>
      <c r="H177" t="s">
        <v>87</v>
      </c>
      <c r="I177" s="3">
        <v>43867</v>
      </c>
      <c r="J177" s="3">
        <f t="shared" si="8"/>
        <v>43897</v>
      </c>
      <c r="K177" t="s">
        <v>4</v>
      </c>
      <c r="L177">
        <v>2020</v>
      </c>
      <c r="M177">
        <v>3173</v>
      </c>
      <c r="N177" s="3">
        <v>43924</v>
      </c>
      <c r="O177" s="3">
        <v>43931</v>
      </c>
      <c r="P177" s="9">
        <f t="shared" si="7"/>
        <v>34</v>
      </c>
      <c r="Q177" s="10">
        <f t="shared" si="6"/>
        <v>4290.8</v>
      </c>
      <c r="R177" t="s">
        <v>84</v>
      </c>
    </row>
    <row r="178" spans="1:18">
      <c r="A178">
        <v>1</v>
      </c>
      <c r="B178" t="s">
        <v>52</v>
      </c>
      <c r="C178" t="s">
        <v>2</v>
      </c>
      <c r="D178">
        <v>2020</v>
      </c>
      <c r="E178">
        <v>3969</v>
      </c>
      <c r="F178" s="7">
        <v>400.37</v>
      </c>
      <c r="G178" s="3">
        <v>43924</v>
      </c>
      <c r="H178" t="s">
        <v>88</v>
      </c>
      <c r="I178" s="3">
        <v>43867</v>
      </c>
      <c r="J178" s="3">
        <f t="shared" si="8"/>
        <v>43897</v>
      </c>
      <c r="K178" t="s">
        <v>4</v>
      </c>
      <c r="L178">
        <v>2020</v>
      </c>
      <c r="M178">
        <v>3173</v>
      </c>
      <c r="N178" s="3">
        <v>43924</v>
      </c>
      <c r="O178" s="3">
        <v>43931</v>
      </c>
      <c r="P178" s="9">
        <f t="shared" si="7"/>
        <v>34</v>
      </c>
      <c r="Q178" s="10">
        <f t="shared" ref="Q178:Q241" si="9">P178*F178</f>
        <v>13612.58</v>
      </c>
      <c r="R178" t="s">
        <v>84</v>
      </c>
    </row>
    <row r="179" spans="1:18">
      <c r="A179">
        <v>1</v>
      </c>
      <c r="B179" t="s">
        <v>52</v>
      </c>
      <c r="C179" t="s">
        <v>2</v>
      </c>
      <c r="D179">
        <v>2020</v>
      </c>
      <c r="E179">
        <v>3970</v>
      </c>
      <c r="F179" s="7">
        <v>97.97</v>
      </c>
      <c r="G179" s="3">
        <v>43924</v>
      </c>
      <c r="H179" t="s">
        <v>89</v>
      </c>
      <c r="I179" s="3">
        <v>43867</v>
      </c>
      <c r="J179" s="3">
        <f t="shared" si="8"/>
        <v>43897</v>
      </c>
      <c r="K179" t="s">
        <v>4</v>
      </c>
      <c r="L179">
        <v>2020</v>
      </c>
      <c r="M179">
        <v>3173</v>
      </c>
      <c r="N179" s="3">
        <v>43924</v>
      </c>
      <c r="O179" s="3">
        <v>43931</v>
      </c>
      <c r="P179" s="9">
        <f t="shared" si="7"/>
        <v>34</v>
      </c>
      <c r="Q179" s="10">
        <f t="shared" si="9"/>
        <v>3330.98</v>
      </c>
      <c r="R179" t="s">
        <v>84</v>
      </c>
    </row>
    <row r="180" spans="1:18">
      <c r="A180">
        <v>1</v>
      </c>
      <c r="B180" t="s">
        <v>52</v>
      </c>
      <c r="C180" t="s">
        <v>2</v>
      </c>
      <c r="D180">
        <v>2020</v>
      </c>
      <c r="E180">
        <v>3976</v>
      </c>
      <c r="F180" s="7">
        <v>140.54</v>
      </c>
      <c r="G180" s="3">
        <v>43924</v>
      </c>
      <c r="H180" t="s">
        <v>90</v>
      </c>
      <c r="I180" s="3">
        <v>43867</v>
      </c>
      <c r="J180" s="3">
        <f t="shared" si="8"/>
        <v>43897</v>
      </c>
      <c r="K180" t="s">
        <v>4</v>
      </c>
      <c r="L180">
        <v>2020</v>
      </c>
      <c r="M180">
        <v>3173</v>
      </c>
      <c r="N180" s="3">
        <v>43924</v>
      </c>
      <c r="O180" s="3">
        <v>43931</v>
      </c>
      <c r="P180" s="9">
        <f t="shared" si="7"/>
        <v>34</v>
      </c>
      <c r="Q180" s="10">
        <f t="shared" si="9"/>
        <v>4778.3599999999997</v>
      </c>
      <c r="R180" t="s">
        <v>84</v>
      </c>
    </row>
    <row r="181" spans="1:18">
      <c r="A181">
        <v>1</v>
      </c>
      <c r="B181" t="s">
        <v>52</v>
      </c>
      <c r="C181" t="s">
        <v>2</v>
      </c>
      <c r="D181">
        <v>2020</v>
      </c>
      <c r="E181">
        <v>3981</v>
      </c>
      <c r="F181" s="7">
        <v>123.45</v>
      </c>
      <c r="G181" s="3">
        <v>43924</v>
      </c>
      <c r="H181" t="s">
        <v>91</v>
      </c>
      <c r="I181" s="3">
        <v>43867</v>
      </c>
      <c r="J181" s="3">
        <f t="shared" si="8"/>
        <v>43897</v>
      </c>
      <c r="K181" t="s">
        <v>4</v>
      </c>
      <c r="L181">
        <v>2020</v>
      </c>
      <c r="M181">
        <v>3173</v>
      </c>
      <c r="N181" s="3">
        <v>43924</v>
      </c>
      <c r="O181" s="3">
        <v>43931</v>
      </c>
      <c r="P181" s="9">
        <f t="shared" si="7"/>
        <v>34</v>
      </c>
      <c r="Q181" s="10">
        <f t="shared" si="9"/>
        <v>4197.3</v>
      </c>
      <c r="R181" t="s">
        <v>84</v>
      </c>
    </row>
    <row r="182" spans="1:18">
      <c r="A182">
        <v>1</v>
      </c>
      <c r="B182" t="s">
        <v>52</v>
      </c>
      <c r="C182" t="s">
        <v>2</v>
      </c>
      <c r="D182">
        <v>2020</v>
      </c>
      <c r="E182">
        <v>3982</v>
      </c>
      <c r="F182" s="7">
        <v>157.01</v>
      </c>
      <c r="G182" s="3">
        <v>43924</v>
      </c>
      <c r="H182" t="s">
        <v>92</v>
      </c>
      <c r="I182" s="3">
        <v>43867</v>
      </c>
      <c r="J182" s="3">
        <f t="shared" si="8"/>
        <v>43897</v>
      </c>
      <c r="K182" t="s">
        <v>4</v>
      </c>
      <c r="L182">
        <v>2020</v>
      </c>
      <c r="M182">
        <v>3173</v>
      </c>
      <c r="N182" s="3">
        <v>43924</v>
      </c>
      <c r="O182" s="3">
        <v>43931</v>
      </c>
      <c r="P182" s="9">
        <f t="shared" si="7"/>
        <v>34</v>
      </c>
      <c r="Q182" s="10">
        <f t="shared" si="9"/>
        <v>5338.34</v>
      </c>
      <c r="R182" t="s">
        <v>84</v>
      </c>
    </row>
    <row r="183" spans="1:18">
      <c r="A183">
        <v>1</v>
      </c>
      <c r="B183" t="s">
        <v>52</v>
      </c>
      <c r="C183" t="s">
        <v>2</v>
      </c>
      <c r="D183">
        <v>2020</v>
      </c>
      <c r="E183">
        <v>3983</v>
      </c>
      <c r="F183" s="7">
        <v>1363.84</v>
      </c>
      <c r="G183" s="3">
        <v>43924</v>
      </c>
      <c r="H183" t="s">
        <v>93</v>
      </c>
      <c r="I183" s="3">
        <v>43867</v>
      </c>
      <c r="J183" s="3">
        <f t="shared" si="8"/>
        <v>43897</v>
      </c>
      <c r="K183" t="s">
        <v>4</v>
      </c>
      <c r="L183">
        <v>2020</v>
      </c>
      <c r="M183">
        <v>3173</v>
      </c>
      <c r="N183" s="3">
        <v>43924</v>
      </c>
      <c r="O183" s="3">
        <v>43931</v>
      </c>
      <c r="P183" s="9">
        <f t="shared" si="7"/>
        <v>34</v>
      </c>
      <c r="Q183" s="10">
        <f t="shared" si="9"/>
        <v>46370.559999999998</v>
      </c>
      <c r="R183" t="s">
        <v>84</v>
      </c>
    </row>
    <row r="184" spans="1:18">
      <c r="A184">
        <v>1</v>
      </c>
      <c r="B184" t="s">
        <v>52</v>
      </c>
      <c r="C184" t="s">
        <v>2</v>
      </c>
      <c r="D184">
        <v>2020</v>
      </c>
      <c r="E184">
        <v>3988</v>
      </c>
      <c r="F184" s="7">
        <v>129.38999999999999</v>
      </c>
      <c r="G184" s="3">
        <v>43924</v>
      </c>
      <c r="H184" t="s">
        <v>94</v>
      </c>
      <c r="I184" s="3">
        <v>43867</v>
      </c>
      <c r="J184" s="3">
        <f t="shared" si="8"/>
        <v>43897</v>
      </c>
      <c r="K184" t="s">
        <v>4</v>
      </c>
      <c r="L184">
        <v>2020</v>
      </c>
      <c r="M184">
        <v>3173</v>
      </c>
      <c r="N184" s="3">
        <v>43924</v>
      </c>
      <c r="O184" s="3">
        <v>43931</v>
      </c>
      <c r="P184" s="9">
        <f t="shared" si="7"/>
        <v>34</v>
      </c>
      <c r="Q184" s="10">
        <f t="shared" si="9"/>
        <v>4399.2599999999993</v>
      </c>
      <c r="R184" t="s">
        <v>84</v>
      </c>
    </row>
    <row r="185" spans="1:18">
      <c r="A185">
        <v>1</v>
      </c>
      <c r="B185" t="s">
        <v>52</v>
      </c>
      <c r="C185" t="s">
        <v>2</v>
      </c>
      <c r="D185">
        <v>2020</v>
      </c>
      <c r="E185">
        <v>3992</v>
      </c>
      <c r="F185" s="7">
        <v>140.54</v>
      </c>
      <c r="G185" s="3">
        <v>43924</v>
      </c>
      <c r="H185" t="s">
        <v>95</v>
      </c>
      <c r="I185" s="3">
        <v>43867</v>
      </c>
      <c r="J185" s="3">
        <f t="shared" si="8"/>
        <v>43897</v>
      </c>
      <c r="K185" t="s">
        <v>4</v>
      </c>
      <c r="L185">
        <v>2020</v>
      </c>
      <c r="M185">
        <v>3173</v>
      </c>
      <c r="N185" s="3">
        <v>43924</v>
      </c>
      <c r="O185" s="3">
        <v>43931</v>
      </c>
      <c r="P185" s="9">
        <f t="shared" si="7"/>
        <v>34</v>
      </c>
      <c r="Q185" s="10">
        <f t="shared" si="9"/>
        <v>4778.3599999999997</v>
      </c>
      <c r="R185" t="s">
        <v>84</v>
      </c>
    </row>
    <row r="186" spans="1:18">
      <c r="A186">
        <v>1</v>
      </c>
      <c r="B186" t="s">
        <v>52</v>
      </c>
      <c r="C186" t="s">
        <v>2</v>
      </c>
      <c r="D186">
        <v>2020</v>
      </c>
      <c r="E186">
        <v>3995</v>
      </c>
      <c r="F186" s="7">
        <v>128.76</v>
      </c>
      <c r="G186" s="3">
        <v>43924</v>
      </c>
      <c r="H186" t="s">
        <v>96</v>
      </c>
      <c r="I186" s="3">
        <v>43867</v>
      </c>
      <c r="J186" s="3">
        <f t="shared" si="8"/>
        <v>43897</v>
      </c>
      <c r="K186" t="s">
        <v>4</v>
      </c>
      <c r="L186">
        <v>2020</v>
      </c>
      <c r="M186">
        <v>3173</v>
      </c>
      <c r="N186" s="3">
        <v>43924</v>
      </c>
      <c r="O186" s="3">
        <v>43931</v>
      </c>
      <c r="P186" s="9">
        <f t="shared" si="7"/>
        <v>34</v>
      </c>
      <c r="Q186" s="10">
        <f t="shared" si="9"/>
        <v>4377.84</v>
      </c>
      <c r="R186" t="s">
        <v>84</v>
      </c>
    </row>
    <row r="187" spans="1:18">
      <c r="A187">
        <v>1</v>
      </c>
      <c r="B187" t="s">
        <v>52</v>
      </c>
      <c r="C187" t="s">
        <v>2</v>
      </c>
      <c r="D187">
        <v>2020</v>
      </c>
      <c r="E187">
        <v>3996</v>
      </c>
      <c r="F187" s="7">
        <v>250.55</v>
      </c>
      <c r="G187" s="3">
        <v>43924</v>
      </c>
      <c r="H187" t="s">
        <v>97</v>
      </c>
      <c r="I187" s="3">
        <v>43867</v>
      </c>
      <c r="J187" s="3">
        <f t="shared" si="8"/>
        <v>43897</v>
      </c>
      <c r="K187" t="s">
        <v>4</v>
      </c>
      <c r="L187">
        <v>2020</v>
      </c>
      <c r="M187">
        <v>3173</v>
      </c>
      <c r="N187" s="3">
        <v>43924</v>
      </c>
      <c r="O187" s="3">
        <v>43931</v>
      </c>
      <c r="P187" s="9">
        <f t="shared" si="7"/>
        <v>34</v>
      </c>
      <c r="Q187" s="10">
        <f t="shared" si="9"/>
        <v>8518.7000000000007</v>
      </c>
      <c r="R187" t="s">
        <v>84</v>
      </c>
    </row>
    <row r="188" spans="1:18">
      <c r="A188">
        <v>1</v>
      </c>
      <c r="B188" t="s">
        <v>52</v>
      </c>
      <c r="C188" t="s">
        <v>2</v>
      </c>
      <c r="D188">
        <v>2020</v>
      </c>
      <c r="E188">
        <v>4001</v>
      </c>
      <c r="F188" s="7">
        <v>275.67</v>
      </c>
      <c r="G188" s="3">
        <v>43924</v>
      </c>
      <c r="H188" t="s">
        <v>98</v>
      </c>
      <c r="I188" s="3">
        <v>43867</v>
      </c>
      <c r="J188" s="3">
        <f t="shared" si="8"/>
        <v>43897</v>
      </c>
      <c r="K188" t="s">
        <v>4</v>
      </c>
      <c r="L188">
        <v>2020</v>
      </c>
      <c r="M188">
        <v>3173</v>
      </c>
      <c r="N188" s="3">
        <v>43924</v>
      </c>
      <c r="O188" s="3">
        <v>43931</v>
      </c>
      <c r="P188" s="9">
        <f t="shared" si="7"/>
        <v>34</v>
      </c>
      <c r="Q188" s="10">
        <f t="shared" si="9"/>
        <v>9372.7800000000007</v>
      </c>
      <c r="R188" t="s">
        <v>84</v>
      </c>
    </row>
    <row r="189" spans="1:18">
      <c r="A189">
        <v>1</v>
      </c>
      <c r="B189" t="s">
        <v>52</v>
      </c>
      <c r="C189" t="s">
        <v>2</v>
      </c>
      <c r="D189">
        <v>2020</v>
      </c>
      <c r="E189">
        <v>4002</v>
      </c>
      <c r="F189" s="7">
        <v>124.4</v>
      </c>
      <c r="G189" s="3">
        <v>43924</v>
      </c>
      <c r="H189" t="s">
        <v>99</v>
      </c>
      <c r="I189" s="3">
        <v>43867</v>
      </c>
      <c r="J189" s="3">
        <f t="shared" si="8"/>
        <v>43897</v>
      </c>
      <c r="K189" t="s">
        <v>4</v>
      </c>
      <c r="L189">
        <v>2020</v>
      </c>
      <c r="M189">
        <v>3173</v>
      </c>
      <c r="N189" s="3">
        <v>43924</v>
      </c>
      <c r="O189" s="3">
        <v>43931</v>
      </c>
      <c r="P189" s="9">
        <f t="shared" si="7"/>
        <v>34</v>
      </c>
      <c r="Q189" s="10">
        <f t="shared" si="9"/>
        <v>4229.6000000000004</v>
      </c>
      <c r="R189" t="s">
        <v>84</v>
      </c>
    </row>
    <row r="190" spans="1:18">
      <c r="A190">
        <v>1</v>
      </c>
      <c r="B190" t="s">
        <v>52</v>
      </c>
      <c r="C190" t="s">
        <v>2</v>
      </c>
      <c r="D190">
        <v>2020</v>
      </c>
      <c r="E190">
        <v>4005</v>
      </c>
      <c r="F190" s="7">
        <v>103.47</v>
      </c>
      <c r="G190" s="3">
        <v>43924</v>
      </c>
      <c r="H190" t="s">
        <v>100</v>
      </c>
      <c r="I190" s="3">
        <v>43867</v>
      </c>
      <c r="J190" s="3">
        <f t="shared" si="8"/>
        <v>43897</v>
      </c>
      <c r="K190" t="s">
        <v>4</v>
      </c>
      <c r="L190">
        <v>2020</v>
      </c>
      <c r="M190">
        <v>3173</v>
      </c>
      <c r="N190" s="3">
        <v>43924</v>
      </c>
      <c r="O190" s="3">
        <v>43931</v>
      </c>
      <c r="P190" s="9">
        <f t="shared" si="7"/>
        <v>34</v>
      </c>
      <c r="Q190" s="10">
        <f t="shared" si="9"/>
        <v>3517.98</v>
      </c>
      <c r="R190" t="s">
        <v>84</v>
      </c>
    </row>
    <row r="191" spans="1:18">
      <c r="A191">
        <v>1</v>
      </c>
      <c r="B191" t="s">
        <v>52</v>
      </c>
      <c r="C191" t="s">
        <v>2</v>
      </c>
      <c r="D191">
        <v>2020</v>
      </c>
      <c r="E191">
        <v>4006</v>
      </c>
      <c r="F191" s="7">
        <v>79.62</v>
      </c>
      <c r="G191" s="3">
        <v>43924</v>
      </c>
      <c r="H191" t="s">
        <v>101</v>
      </c>
      <c r="I191" s="3">
        <v>43867</v>
      </c>
      <c r="J191" s="3">
        <f t="shared" si="8"/>
        <v>43897</v>
      </c>
      <c r="K191" t="s">
        <v>4</v>
      </c>
      <c r="L191">
        <v>2020</v>
      </c>
      <c r="M191">
        <v>3173</v>
      </c>
      <c r="N191" s="3">
        <v>43924</v>
      </c>
      <c r="O191" s="3">
        <v>43931</v>
      </c>
      <c r="P191" s="9">
        <f t="shared" si="7"/>
        <v>34</v>
      </c>
      <c r="Q191" s="10">
        <f t="shared" si="9"/>
        <v>2707.08</v>
      </c>
      <c r="R191" t="s">
        <v>84</v>
      </c>
    </row>
    <row r="192" spans="1:18">
      <c r="A192">
        <v>1</v>
      </c>
      <c r="B192" t="s">
        <v>52</v>
      </c>
      <c r="C192" t="s">
        <v>2</v>
      </c>
      <c r="D192">
        <v>2020</v>
      </c>
      <c r="E192">
        <v>4007</v>
      </c>
      <c r="F192" s="7">
        <v>572.17999999999995</v>
      </c>
      <c r="G192" s="3">
        <v>43924</v>
      </c>
      <c r="H192" t="s">
        <v>102</v>
      </c>
      <c r="I192" s="3">
        <v>43867</v>
      </c>
      <c r="J192" s="3">
        <f t="shared" si="8"/>
        <v>43897</v>
      </c>
      <c r="K192" t="s">
        <v>4</v>
      </c>
      <c r="L192">
        <v>2020</v>
      </c>
      <c r="M192">
        <v>3173</v>
      </c>
      <c r="N192" s="3">
        <v>43924</v>
      </c>
      <c r="O192" s="3">
        <v>43931</v>
      </c>
      <c r="P192" s="9">
        <f t="shared" si="7"/>
        <v>34</v>
      </c>
      <c r="Q192" s="10">
        <f t="shared" si="9"/>
        <v>19454.12</v>
      </c>
      <c r="R192" t="s">
        <v>84</v>
      </c>
    </row>
    <row r="193" spans="1:18">
      <c r="A193">
        <v>1</v>
      </c>
      <c r="B193" t="s">
        <v>52</v>
      </c>
      <c r="C193" t="s">
        <v>2</v>
      </c>
      <c r="D193">
        <v>2020</v>
      </c>
      <c r="E193">
        <v>4008</v>
      </c>
      <c r="F193" s="7">
        <v>79.62</v>
      </c>
      <c r="G193" s="3">
        <v>43924</v>
      </c>
      <c r="H193" t="s">
        <v>103</v>
      </c>
      <c r="I193" s="3">
        <v>43867</v>
      </c>
      <c r="J193" s="3">
        <f t="shared" si="8"/>
        <v>43897</v>
      </c>
      <c r="K193" t="s">
        <v>4</v>
      </c>
      <c r="L193">
        <v>2020</v>
      </c>
      <c r="M193">
        <v>3173</v>
      </c>
      <c r="N193" s="3">
        <v>43924</v>
      </c>
      <c r="O193" s="3">
        <v>43931</v>
      </c>
      <c r="P193" s="9">
        <f t="shared" si="7"/>
        <v>34</v>
      </c>
      <c r="Q193" s="10">
        <f t="shared" si="9"/>
        <v>2707.08</v>
      </c>
      <c r="R193" t="s">
        <v>84</v>
      </c>
    </row>
    <row r="194" spans="1:18">
      <c r="A194">
        <v>1</v>
      </c>
      <c r="B194" t="s">
        <v>52</v>
      </c>
      <c r="C194" t="s">
        <v>2</v>
      </c>
      <c r="D194">
        <v>2020</v>
      </c>
      <c r="E194">
        <v>4009</v>
      </c>
      <c r="F194" s="7">
        <v>85.72</v>
      </c>
      <c r="G194" s="3">
        <v>43924</v>
      </c>
      <c r="H194" t="s">
        <v>104</v>
      </c>
      <c r="I194" s="3">
        <v>43867</v>
      </c>
      <c r="J194" s="3">
        <f t="shared" si="8"/>
        <v>43897</v>
      </c>
      <c r="K194" t="s">
        <v>4</v>
      </c>
      <c r="L194">
        <v>2020</v>
      </c>
      <c r="M194">
        <v>3173</v>
      </c>
      <c r="N194" s="3">
        <v>43924</v>
      </c>
      <c r="O194" s="3">
        <v>43931</v>
      </c>
      <c r="P194" s="9">
        <f t="shared" ref="P194:P257" si="10">O194-J194</f>
        <v>34</v>
      </c>
      <c r="Q194" s="10">
        <f t="shared" si="9"/>
        <v>2914.48</v>
      </c>
      <c r="R194" t="s">
        <v>84</v>
      </c>
    </row>
    <row r="195" spans="1:18">
      <c r="A195">
        <v>1</v>
      </c>
      <c r="B195" t="s">
        <v>52</v>
      </c>
      <c r="C195" t="s">
        <v>2</v>
      </c>
      <c r="D195">
        <v>2020</v>
      </c>
      <c r="E195">
        <v>4010</v>
      </c>
      <c r="F195" s="7">
        <v>209.13</v>
      </c>
      <c r="G195" s="3">
        <v>43924</v>
      </c>
      <c r="H195" t="s">
        <v>105</v>
      </c>
      <c r="I195" s="3">
        <v>43867</v>
      </c>
      <c r="J195" s="3">
        <f t="shared" ref="J195:J258" si="11">I195+30</f>
        <v>43897</v>
      </c>
      <c r="K195" t="s">
        <v>4</v>
      </c>
      <c r="L195">
        <v>2020</v>
      </c>
      <c r="M195">
        <v>3173</v>
      </c>
      <c r="N195" s="3">
        <v>43924</v>
      </c>
      <c r="O195" s="3">
        <v>43931</v>
      </c>
      <c r="P195" s="9">
        <f t="shared" si="10"/>
        <v>34</v>
      </c>
      <c r="Q195" s="10">
        <f t="shared" si="9"/>
        <v>7110.42</v>
      </c>
      <c r="R195" t="s">
        <v>84</v>
      </c>
    </row>
    <row r="196" spans="1:18">
      <c r="A196">
        <v>1</v>
      </c>
      <c r="B196" t="s">
        <v>52</v>
      </c>
      <c r="C196" t="s">
        <v>2</v>
      </c>
      <c r="D196">
        <v>2020</v>
      </c>
      <c r="E196">
        <v>4012</v>
      </c>
      <c r="F196" s="7">
        <v>130.54</v>
      </c>
      <c r="G196" s="3">
        <v>43924</v>
      </c>
      <c r="H196" t="s">
        <v>106</v>
      </c>
      <c r="I196" s="3">
        <v>43867</v>
      </c>
      <c r="J196" s="3">
        <f t="shared" si="11"/>
        <v>43897</v>
      </c>
      <c r="K196" t="s">
        <v>4</v>
      </c>
      <c r="L196">
        <v>2020</v>
      </c>
      <c r="M196">
        <v>3173</v>
      </c>
      <c r="N196" s="3">
        <v>43924</v>
      </c>
      <c r="O196" s="3">
        <v>43931</v>
      </c>
      <c r="P196" s="9">
        <f t="shared" si="10"/>
        <v>34</v>
      </c>
      <c r="Q196" s="10">
        <f t="shared" si="9"/>
        <v>4438.3599999999997</v>
      </c>
      <c r="R196" t="s">
        <v>84</v>
      </c>
    </row>
    <row r="197" spans="1:18">
      <c r="A197">
        <v>1</v>
      </c>
      <c r="B197" t="s">
        <v>52</v>
      </c>
      <c r="C197" t="s">
        <v>2</v>
      </c>
      <c r="D197">
        <v>2020</v>
      </c>
      <c r="E197">
        <v>4013</v>
      </c>
      <c r="F197" s="7">
        <v>142.65</v>
      </c>
      <c r="G197" s="3">
        <v>43924</v>
      </c>
      <c r="H197" t="s">
        <v>107</v>
      </c>
      <c r="I197" s="3">
        <v>43867</v>
      </c>
      <c r="J197" s="3">
        <f t="shared" si="11"/>
        <v>43897</v>
      </c>
      <c r="K197" t="s">
        <v>4</v>
      </c>
      <c r="L197">
        <v>2020</v>
      </c>
      <c r="M197">
        <v>3173</v>
      </c>
      <c r="N197" s="3">
        <v>43924</v>
      </c>
      <c r="O197" s="3">
        <v>43931</v>
      </c>
      <c r="P197" s="9">
        <f t="shared" si="10"/>
        <v>34</v>
      </c>
      <c r="Q197" s="10">
        <f t="shared" si="9"/>
        <v>4850.1000000000004</v>
      </c>
      <c r="R197" t="s">
        <v>84</v>
      </c>
    </row>
    <row r="198" spans="1:18">
      <c r="A198">
        <v>1</v>
      </c>
      <c r="B198" t="s">
        <v>52</v>
      </c>
      <c r="C198" t="s">
        <v>2</v>
      </c>
      <c r="D198">
        <v>2020</v>
      </c>
      <c r="E198">
        <v>4017</v>
      </c>
      <c r="F198" s="7">
        <v>198.82</v>
      </c>
      <c r="G198" s="3">
        <v>43924</v>
      </c>
      <c r="H198" t="s">
        <v>108</v>
      </c>
      <c r="I198" s="3">
        <v>43867</v>
      </c>
      <c r="J198" s="3">
        <f t="shared" si="11"/>
        <v>43897</v>
      </c>
      <c r="K198" t="s">
        <v>4</v>
      </c>
      <c r="L198">
        <v>2020</v>
      </c>
      <c r="M198">
        <v>3173</v>
      </c>
      <c r="N198" s="3">
        <v>43924</v>
      </c>
      <c r="O198" s="3">
        <v>43931</v>
      </c>
      <c r="P198" s="9">
        <f t="shared" si="10"/>
        <v>34</v>
      </c>
      <c r="Q198" s="10">
        <f t="shared" si="9"/>
        <v>6759.88</v>
      </c>
      <c r="R198" t="s">
        <v>84</v>
      </c>
    </row>
    <row r="199" spans="1:18">
      <c r="A199">
        <v>1</v>
      </c>
      <c r="B199" t="s">
        <v>52</v>
      </c>
      <c r="C199" t="s">
        <v>2</v>
      </c>
      <c r="D199">
        <v>2020</v>
      </c>
      <c r="E199">
        <v>4018</v>
      </c>
      <c r="F199" s="7">
        <v>158.51</v>
      </c>
      <c r="G199" s="3">
        <v>43924</v>
      </c>
      <c r="H199" t="s">
        <v>109</v>
      </c>
      <c r="I199" s="3">
        <v>43867</v>
      </c>
      <c r="J199" s="3">
        <f t="shared" si="11"/>
        <v>43897</v>
      </c>
      <c r="K199" t="s">
        <v>4</v>
      </c>
      <c r="L199">
        <v>2020</v>
      </c>
      <c r="M199">
        <v>3173</v>
      </c>
      <c r="N199" s="3">
        <v>43924</v>
      </c>
      <c r="O199" s="3">
        <v>43931</v>
      </c>
      <c r="P199" s="9">
        <f t="shared" si="10"/>
        <v>34</v>
      </c>
      <c r="Q199" s="10">
        <f t="shared" si="9"/>
        <v>5389.34</v>
      </c>
      <c r="R199" t="s">
        <v>84</v>
      </c>
    </row>
    <row r="200" spans="1:18">
      <c r="A200">
        <v>1</v>
      </c>
      <c r="B200" t="s">
        <v>52</v>
      </c>
      <c r="C200" t="s">
        <v>2</v>
      </c>
      <c r="D200">
        <v>2020</v>
      </c>
      <c r="E200">
        <v>1624</v>
      </c>
      <c r="F200" s="7">
        <v>109.7</v>
      </c>
      <c r="G200" s="3">
        <v>43896</v>
      </c>
      <c r="H200" t="s">
        <v>110</v>
      </c>
      <c r="I200" s="3">
        <v>43867</v>
      </c>
      <c r="J200" s="3">
        <f t="shared" si="11"/>
        <v>43897</v>
      </c>
      <c r="K200" t="s">
        <v>4</v>
      </c>
      <c r="L200">
        <v>2020</v>
      </c>
      <c r="M200">
        <v>3174</v>
      </c>
      <c r="N200" s="3">
        <v>43924</v>
      </c>
      <c r="O200" s="3">
        <v>43931</v>
      </c>
      <c r="P200" s="9">
        <f t="shared" si="10"/>
        <v>34</v>
      </c>
      <c r="Q200" s="10">
        <f t="shared" si="9"/>
        <v>3729.8</v>
      </c>
      <c r="R200" t="s">
        <v>84</v>
      </c>
    </row>
    <row r="201" spans="1:18">
      <c r="A201">
        <v>1</v>
      </c>
      <c r="B201" t="s">
        <v>52</v>
      </c>
      <c r="C201" t="s">
        <v>2</v>
      </c>
      <c r="D201">
        <v>2020</v>
      </c>
      <c r="E201">
        <v>3971</v>
      </c>
      <c r="F201" s="7">
        <v>162.58000000000001</v>
      </c>
      <c r="G201" s="3">
        <v>43924</v>
      </c>
      <c r="H201" t="s">
        <v>111</v>
      </c>
      <c r="I201" s="3">
        <v>43867</v>
      </c>
      <c r="J201" s="3">
        <f t="shared" si="11"/>
        <v>43897</v>
      </c>
      <c r="K201" t="s">
        <v>4</v>
      </c>
      <c r="L201">
        <v>2020</v>
      </c>
      <c r="M201">
        <v>3175</v>
      </c>
      <c r="N201" s="3">
        <v>43924</v>
      </c>
      <c r="O201" s="3">
        <v>43931</v>
      </c>
      <c r="P201" s="9">
        <f t="shared" si="10"/>
        <v>34</v>
      </c>
      <c r="Q201" s="10">
        <f t="shared" si="9"/>
        <v>5527.72</v>
      </c>
      <c r="R201" t="s">
        <v>84</v>
      </c>
    </row>
    <row r="202" spans="1:18">
      <c r="A202">
        <v>1</v>
      </c>
      <c r="B202" t="s">
        <v>52</v>
      </c>
      <c r="C202" t="s">
        <v>2</v>
      </c>
      <c r="D202">
        <v>2020</v>
      </c>
      <c r="E202">
        <v>3974</v>
      </c>
      <c r="F202" s="7">
        <v>85.72</v>
      </c>
      <c r="G202" s="3">
        <v>43924</v>
      </c>
      <c r="H202" t="s">
        <v>112</v>
      </c>
      <c r="I202" s="3">
        <v>43867</v>
      </c>
      <c r="J202" s="3">
        <f t="shared" si="11"/>
        <v>43897</v>
      </c>
      <c r="K202" t="s">
        <v>4</v>
      </c>
      <c r="L202">
        <v>2020</v>
      </c>
      <c r="M202">
        <v>3175</v>
      </c>
      <c r="N202" s="3">
        <v>43924</v>
      </c>
      <c r="O202" s="3">
        <v>43931</v>
      </c>
      <c r="P202" s="9">
        <f t="shared" si="10"/>
        <v>34</v>
      </c>
      <c r="Q202" s="10">
        <f t="shared" si="9"/>
        <v>2914.48</v>
      </c>
      <c r="R202" t="s">
        <v>84</v>
      </c>
    </row>
    <row r="203" spans="1:18">
      <c r="A203">
        <v>1</v>
      </c>
      <c r="B203" t="s">
        <v>52</v>
      </c>
      <c r="C203" t="s">
        <v>2</v>
      </c>
      <c r="D203">
        <v>2020</v>
      </c>
      <c r="E203">
        <v>3977</v>
      </c>
      <c r="F203" s="7">
        <v>97.92</v>
      </c>
      <c r="G203" s="3">
        <v>43924</v>
      </c>
      <c r="H203" t="s">
        <v>113</v>
      </c>
      <c r="I203" s="3">
        <v>43867</v>
      </c>
      <c r="J203" s="3">
        <f t="shared" si="11"/>
        <v>43897</v>
      </c>
      <c r="K203" t="s">
        <v>4</v>
      </c>
      <c r="L203">
        <v>2020</v>
      </c>
      <c r="M203">
        <v>3175</v>
      </c>
      <c r="N203" s="3">
        <v>43924</v>
      </c>
      <c r="O203" s="3">
        <v>43931</v>
      </c>
      <c r="P203" s="9">
        <f t="shared" si="10"/>
        <v>34</v>
      </c>
      <c r="Q203" s="10">
        <f t="shared" si="9"/>
        <v>3329.28</v>
      </c>
      <c r="R203" t="s">
        <v>84</v>
      </c>
    </row>
    <row r="204" spans="1:18">
      <c r="A204">
        <v>1</v>
      </c>
      <c r="B204" t="s">
        <v>52</v>
      </c>
      <c r="C204" t="s">
        <v>2</v>
      </c>
      <c r="D204">
        <v>2020</v>
      </c>
      <c r="E204">
        <v>3990</v>
      </c>
      <c r="F204" s="7">
        <v>375.28</v>
      </c>
      <c r="G204" s="3">
        <v>43924</v>
      </c>
      <c r="H204" t="s">
        <v>114</v>
      </c>
      <c r="I204" s="3">
        <v>43867</v>
      </c>
      <c r="J204" s="3">
        <f t="shared" si="11"/>
        <v>43897</v>
      </c>
      <c r="K204" t="s">
        <v>4</v>
      </c>
      <c r="L204">
        <v>2020</v>
      </c>
      <c r="M204">
        <v>3175</v>
      </c>
      <c r="N204" s="3">
        <v>43924</v>
      </c>
      <c r="O204" s="3">
        <v>43931</v>
      </c>
      <c r="P204" s="9">
        <f t="shared" si="10"/>
        <v>34</v>
      </c>
      <c r="Q204" s="10">
        <f t="shared" si="9"/>
        <v>12759.519999999999</v>
      </c>
      <c r="R204" t="s">
        <v>84</v>
      </c>
    </row>
    <row r="205" spans="1:18">
      <c r="A205">
        <v>1</v>
      </c>
      <c r="B205" t="s">
        <v>52</v>
      </c>
      <c r="C205" t="s">
        <v>2</v>
      </c>
      <c r="D205">
        <v>2020</v>
      </c>
      <c r="E205">
        <v>3962</v>
      </c>
      <c r="F205" s="7">
        <v>85.72</v>
      </c>
      <c r="G205" s="3">
        <v>43924</v>
      </c>
      <c r="H205" t="s">
        <v>115</v>
      </c>
      <c r="I205" s="3">
        <v>43867</v>
      </c>
      <c r="J205" s="3">
        <f t="shared" si="11"/>
        <v>43897</v>
      </c>
      <c r="K205" t="s">
        <v>4</v>
      </c>
      <c r="L205">
        <v>2020</v>
      </c>
      <c r="M205">
        <v>3176</v>
      </c>
      <c r="N205" s="3">
        <v>43924</v>
      </c>
      <c r="O205" s="3">
        <v>43931</v>
      </c>
      <c r="P205" s="9">
        <f t="shared" si="10"/>
        <v>34</v>
      </c>
      <c r="Q205" s="10">
        <f t="shared" si="9"/>
        <v>2914.48</v>
      </c>
      <c r="R205" t="s">
        <v>84</v>
      </c>
    </row>
    <row r="206" spans="1:18">
      <c r="A206">
        <v>1</v>
      </c>
      <c r="B206" t="s">
        <v>52</v>
      </c>
      <c r="C206" t="s">
        <v>2</v>
      </c>
      <c r="D206">
        <v>2020</v>
      </c>
      <c r="E206">
        <v>3980</v>
      </c>
      <c r="F206" s="7">
        <v>328.3</v>
      </c>
      <c r="G206" s="3">
        <v>43924</v>
      </c>
      <c r="H206" t="s">
        <v>116</v>
      </c>
      <c r="I206" s="3">
        <v>43867</v>
      </c>
      <c r="J206" s="3">
        <f t="shared" si="11"/>
        <v>43897</v>
      </c>
      <c r="K206" t="s">
        <v>4</v>
      </c>
      <c r="L206">
        <v>2020</v>
      </c>
      <c r="M206">
        <v>3177</v>
      </c>
      <c r="N206" s="3">
        <v>43924</v>
      </c>
      <c r="O206" s="3">
        <v>43931</v>
      </c>
      <c r="P206" s="9">
        <f t="shared" si="10"/>
        <v>34</v>
      </c>
      <c r="Q206" s="10">
        <f t="shared" si="9"/>
        <v>11162.2</v>
      </c>
      <c r="R206" t="s">
        <v>84</v>
      </c>
    </row>
    <row r="207" spans="1:18">
      <c r="A207">
        <v>1</v>
      </c>
      <c r="B207" t="s">
        <v>52</v>
      </c>
      <c r="C207" t="s">
        <v>2</v>
      </c>
      <c r="D207">
        <v>2020</v>
      </c>
      <c r="E207">
        <v>3984</v>
      </c>
      <c r="F207" s="7">
        <v>85.72</v>
      </c>
      <c r="G207" s="3">
        <v>43924</v>
      </c>
      <c r="H207" t="s">
        <v>117</v>
      </c>
      <c r="I207" s="3">
        <v>43867</v>
      </c>
      <c r="J207" s="3">
        <f t="shared" si="11"/>
        <v>43897</v>
      </c>
      <c r="K207" t="s">
        <v>4</v>
      </c>
      <c r="L207">
        <v>2020</v>
      </c>
      <c r="M207">
        <v>3178</v>
      </c>
      <c r="N207" s="3">
        <v>43924</v>
      </c>
      <c r="O207" s="3">
        <v>43931</v>
      </c>
      <c r="P207" s="9">
        <f t="shared" si="10"/>
        <v>34</v>
      </c>
      <c r="Q207" s="10">
        <f t="shared" si="9"/>
        <v>2914.48</v>
      </c>
      <c r="R207" t="s">
        <v>84</v>
      </c>
    </row>
    <row r="208" spans="1:18">
      <c r="A208">
        <v>1</v>
      </c>
      <c r="B208" t="s">
        <v>52</v>
      </c>
      <c r="C208" t="s">
        <v>2</v>
      </c>
      <c r="D208">
        <v>2020</v>
      </c>
      <c r="E208">
        <v>3985</v>
      </c>
      <c r="F208" s="7">
        <v>100.32</v>
      </c>
      <c r="G208" s="3">
        <v>43924</v>
      </c>
      <c r="H208" t="s">
        <v>118</v>
      </c>
      <c r="I208" s="3">
        <v>43867</v>
      </c>
      <c r="J208" s="3">
        <f t="shared" si="11"/>
        <v>43897</v>
      </c>
      <c r="K208" t="s">
        <v>4</v>
      </c>
      <c r="L208">
        <v>2020</v>
      </c>
      <c r="M208">
        <v>3179</v>
      </c>
      <c r="N208" s="3">
        <v>43924</v>
      </c>
      <c r="O208" s="3">
        <v>43931</v>
      </c>
      <c r="P208" s="9">
        <f t="shared" si="10"/>
        <v>34</v>
      </c>
      <c r="Q208" s="10">
        <f t="shared" si="9"/>
        <v>3410.8799999999997</v>
      </c>
      <c r="R208" t="s">
        <v>84</v>
      </c>
    </row>
    <row r="209" spans="1:18">
      <c r="A209">
        <v>1</v>
      </c>
      <c r="B209" t="s">
        <v>52</v>
      </c>
      <c r="C209" t="s">
        <v>2</v>
      </c>
      <c r="D209">
        <v>2020</v>
      </c>
      <c r="E209">
        <v>3965</v>
      </c>
      <c r="F209" s="7">
        <v>79.62</v>
      </c>
      <c r="G209" s="3">
        <v>43924</v>
      </c>
      <c r="H209" t="s">
        <v>119</v>
      </c>
      <c r="I209" s="3">
        <v>43867</v>
      </c>
      <c r="J209" s="3">
        <f t="shared" si="11"/>
        <v>43897</v>
      </c>
      <c r="K209" t="s">
        <v>4</v>
      </c>
      <c r="L209">
        <v>2020</v>
      </c>
      <c r="M209">
        <v>3180</v>
      </c>
      <c r="N209" s="3">
        <v>43924</v>
      </c>
      <c r="O209" s="3">
        <v>43931</v>
      </c>
      <c r="P209" s="9">
        <f t="shared" si="10"/>
        <v>34</v>
      </c>
      <c r="Q209" s="10">
        <f t="shared" si="9"/>
        <v>2707.08</v>
      </c>
      <c r="R209" t="s">
        <v>84</v>
      </c>
    </row>
    <row r="210" spans="1:18">
      <c r="A210">
        <v>1</v>
      </c>
      <c r="B210" t="s">
        <v>52</v>
      </c>
      <c r="C210" t="s">
        <v>2</v>
      </c>
      <c r="D210">
        <v>2020</v>
      </c>
      <c r="E210">
        <v>3966</v>
      </c>
      <c r="F210" s="7">
        <v>85.89</v>
      </c>
      <c r="G210" s="3">
        <v>43924</v>
      </c>
      <c r="H210" t="s">
        <v>120</v>
      </c>
      <c r="I210" s="3">
        <v>43867</v>
      </c>
      <c r="J210" s="3">
        <f t="shared" si="11"/>
        <v>43897</v>
      </c>
      <c r="K210" t="s">
        <v>4</v>
      </c>
      <c r="L210">
        <v>2020</v>
      </c>
      <c r="M210">
        <v>3180</v>
      </c>
      <c r="N210" s="3">
        <v>43924</v>
      </c>
      <c r="O210" s="3">
        <v>43931</v>
      </c>
      <c r="P210" s="9">
        <f t="shared" si="10"/>
        <v>34</v>
      </c>
      <c r="Q210" s="10">
        <f t="shared" si="9"/>
        <v>2920.26</v>
      </c>
      <c r="R210" t="s">
        <v>84</v>
      </c>
    </row>
    <row r="211" spans="1:18">
      <c r="A211">
        <v>1</v>
      </c>
      <c r="B211" t="s">
        <v>52</v>
      </c>
      <c r="C211" t="s">
        <v>2</v>
      </c>
      <c r="D211">
        <v>2020</v>
      </c>
      <c r="E211">
        <v>3993</v>
      </c>
      <c r="F211" s="7">
        <v>118.32</v>
      </c>
      <c r="G211" s="3">
        <v>43924</v>
      </c>
      <c r="H211" t="s">
        <v>121</v>
      </c>
      <c r="I211" s="3">
        <v>43867</v>
      </c>
      <c r="J211" s="3">
        <f t="shared" si="11"/>
        <v>43897</v>
      </c>
      <c r="K211" t="s">
        <v>4</v>
      </c>
      <c r="L211">
        <v>2020</v>
      </c>
      <c r="M211">
        <v>3180</v>
      </c>
      <c r="N211" s="3">
        <v>43924</v>
      </c>
      <c r="O211" s="3">
        <v>43931</v>
      </c>
      <c r="P211" s="9">
        <f t="shared" si="10"/>
        <v>34</v>
      </c>
      <c r="Q211" s="10">
        <f t="shared" si="9"/>
        <v>4022.8799999999997</v>
      </c>
      <c r="R211" t="s">
        <v>84</v>
      </c>
    </row>
    <row r="212" spans="1:18">
      <c r="A212">
        <v>1</v>
      </c>
      <c r="B212" t="s">
        <v>52</v>
      </c>
      <c r="C212" t="s">
        <v>2</v>
      </c>
      <c r="D212">
        <v>2020</v>
      </c>
      <c r="E212">
        <v>3963</v>
      </c>
      <c r="F212" s="7">
        <v>85.72</v>
      </c>
      <c r="G212" s="3">
        <v>43924</v>
      </c>
      <c r="H212" t="s">
        <v>122</v>
      </c>
      <c r="I212" s="3">
        <v>43867</v>
      </c>
      <c r="J212" s="3">
        <f t="shared" si="11"/>
        <v>43897</v>
      </c>
      <c r="K212" t="s">
        <v>4</v>
      </c>
      <c r="L212">
        <v>2020</v>
      </c>
      <c r="M212">
        <v>3181</v>
      </c>
      <c r="N212" s="3">
        <v>43924</v>
      </c>
      <c r="O212" s="3">
        <v>43931</v>
      </c>
      <c r="P212" s="9">
        <f t="shared" si="10"/>
        <v>34</v>
      </c>
      <c r="Q212" s="10">
        <f t="shared" si="9"/>
        <v>2914.48</v>
      </c>
      <c r="R212" t="s">
        <v>84</v>
      </c>
    </row>
    <row r="213" spans="1:18">
      <c r="A213">
        <v>1</v>
      </c>
      <c r="B213" t="s">
        <v>52</v>
      </c>
      <c r="C213" t="s">
        <v>2</v>
      </c>
      <c r="D213">
        <v>2020</v>
      </c>
      <c r="E213">
        <v>3979</v>
      </c>
      <c r="F213" s="7">
        <v>116.82</v>
      </c>
      <c r="G213" s="3">
        <v>43924</v>
      </c>
      <c r="H213" t="s">
        <v>123</v>
      </c>
      <c r="I213" s="3">
        <v>43867</v>
      </c>
      <c r="J213" s="3">
        <f t="shared" si="11"/>
        <v>43897</v>
      </c>
      <c r="K213" t="s">
        <v>4</v>
      </c>
      <c r="L213">
        <v>2020</v>
      </c>
      <c r="M213">
        <v>3181</v>
      </c>
      <c r="N213" s="3">
        <v>43924</v>
      </c>
      <c r="O213" s="3">
        <v>43931</v>
      </c>
      <c r="P213" s="9">
        <f t="shared" si="10"/>
        <v>34</v>
      </c>
      <c r="Q213" s="10">
        <f t="shared" si="9"/>
        <v>3971.8799999999997</v>
      </c>
      <c r="R213" t="s">
        <v>84</v>
      </c>
    </row>
    <row r="214" spans="1:18">
      <c r="A214">
        <v>1</v>
      </c>
      <c r="B214" t="s">
        <v>52</v>
      </c>
      <c r="C214" t="s">
        <v>2</v>
      </c>
      <c r="D214">
        <v>2020</v>
      </c>
      <c r="E214">
        <v>4011</v>
      </c>
      <c r="F214" s="7">
        <v>152.74</v>
      </c>
      <c r="G214" s="3">
        <v>43924</v>
      </c>
      <c r="H214" t="s">
        <v>124</v>
      </c>
      <c r="I214" s="3">
        <v>43867</v>
      </c>
      <c r="J214" s="3">
        <f t="shared" si="11"/>
        <v>43897</v>
      </c>
      <c r="K214" t="s">
        <v>4</v>
      </c>
      <c r="L214">
        <v>2020</v>
      </c>
      <c r="M214">
        <v>3181</v>
      </c>
      <c r="N214" s="3">
        <v>43924</v>
      </c>
      <c r="O214" s="3">
        <v>43931</v>
      </c>
      <c r="P214" s="9">
        <f t="shared" si="10"/>
        <v>34</v>
      </c>
      <c r="Q214" s="10">
        <f t="shared" si="9"/>
        <v>5193.16</v>
      </c>
      <c r="R214" t="s">
        <v>84</v>
      </c>
    </row>
    <row r="215" spans="1:18">
      <c r="A215">
        <v>1</v>
      </c>
      <c r="B215" t="s">
        <v>52</v>
      </c>
      <c r="C215" t="s">
        <v>2</v>
      </c>
      <c r="D215">
        <v>2020</v>
      </c>
      <c r="E215">
        <v>1625</v>
      </c>
      <c r="F215" s="7">
        <v>140.54</v>
      </c>
      <c r="G215" s="3">
        <v>43896</v>
      </c>
      <c r="H215" t="s">
        <v>125</v>
      </c>
      <c r="I215" s="3">
        <v>43867</v>
      </c>
      <c r="J215" s="3">
        <f t="shared" si="11"/>
        <v>43897</v>
      </c>
      <c r="K215" t="s">
        <v>4</v>
      </c>
      <c r="L215">
        <v>2020</v>
      </c>
      <c r="M215">
        <v>3182</v>
      </c>
      <c r="N215" s="3">
        <v>43924</v>
      </c>
      <c r="O215" s="3">
        <v>43931</v>
      </c>
      <c r="P215" s="9">
        <f t="shared" si="10"/>
        <v>34</v>
      </c>
      <c r="Q215" s="10">
        <f t="shared" si="9"/>
        <v>4778.3599999999997</v>
      </c>
      <c r="R215" t="s">
        <v>84</v>
      </c>
    </row>
    <row r="216" spans="1:18">
      <c r="A216">
        <v>1</v>
      </c>
      <c r="B216" t="s">
        <v>52</v>
      </c>
      <c r="C216" t="s">
        <v>2</v>
      </c>
      <c r="D216">
        <v>2020</v>
      </c>
      <c r="E216">
        <v>1626</v>
      </c>
      <c r="F216" s="7">
        <v>97.92</v>
      </c>
      <c r="G216" s="3">
        <v>43896</v>
      </c>
      <c r="H216" t="s">
        <v>126</v>
      </c>
      <c r="I216" s="3">
        <v>43867</v>
      </c>
      <c r="J216" s="3">
        <f t="shared" si="11"/>
        <v>43897</v>
      </c>
      <c r="K216" t="s">
        <v>4</v>
      </c>
      <c r="L216">
        <v>2020</v>
      </c>
      <c r="M216">
        <v>3182</v>
      </c>
      <c r="N216" s="3">
        <v>43924</v>
      </c>
      <c r="O216" s="3">
        <v>43931</v>
      </c>
      <c r="P216" s="9">
        <f t="shared" si="10"/>
        <v>34</v>
      </c>
      <c r="Q216" s="10">
        <f t="shared" si="9"/>
        <v>3329.28</v>
      </c>
      <c r="R216" t="s">
        <v>84</v>
      </c>
    </row>
    <row r="217" spans="1:18">
      <c r="A217">
        <v>1</v>
      </c>
      <c r="B217" t="s">
        <v>52</v>
      </c>
      <c r="C217" t="s">
        <v>2</v>
      </c>
      <c r="D217">
        <v>2020</v>
      </c>
      <c r="E217">
        <v>3973</v>
      </c>
      <c r="F217" s="7">
        <v>107.07</v>
      </c>
      <c r="G217" s="3">
        <v>43924</v>
      </c>
      <c r="H217" t="s">
        <v>127</v>
      </c>
      <c r="I217" s="3">
        <v>43867</v>
      </c>
      <c r="J217" s="3">
        <f t="shared" si="11"/>
        <v>43897</v>
      </c>
      <c r="K217" t="s">
        <v>4</v>
      </c>
      <c r="L217">
        <v>2020</v>
      </c>
      <c r="M217">
        <v>3183</v>
      </c>
      <c r="N217" s="3">
        <v>43924</v>
      </c>
      <c r="O217" s="3">
        <v>43931</v>
      </c>
      <c r="P217" s="9">
        <f t="shared" si="10"/>
        <v>34</v>
      </c>
      <c r="Q217" s="10">
        <f t="shared" si="9"/>
        <v>3640.3799999999997</v>
      </c>
      <c r="R217" t="s">
        <v>84</v>
      </c>
    </row>
    <row r="218" spans="1:18">
      <c r="A218">
        <v>1</v>
      </c>
      <c r="B218" t="s">
        <v>52</v>
      </c>
      <c r="C218" t="s">
        <v>2</v>
      </c>
      <c r="D218">
        <v>2020</v>
      </c>
      <c r="E218">
        <v>4000</v>
      </c>
      <c r="F218" s="7">
        <v>52.7</v>
      </c>
      <c r="G218" s="3">
        <v>43924</v>
      </c>
      <c r="H218" t="s">
        <v>128</v>
      </c>
      <c r="I218" s="3">
        <v>43867</v>
      </c>
      <c r="J218" s="3">
        <f t="shared" si="11"/>
        <v>43897</v>
      </c>
      <c r="K218" t="s">
        <v>4</v>
      </c>
      <c r="L218">
        <v>2020</v>
      </c>
      <c r="M218">
        <v>3183</v>
      </c>
      <c r="N218" s="3">
        <v>43924</v>
      </c>
      <c r="O218" s="3">
        <v>43931</v>
      </c>
      <c r="P218" s="9">
        <f t="shared" si="10"/>
        <v>34</v>
      </c>
      <c r="Q218" s="10">
        <f t="shared" si="9"/>
        <v>1791.8000000000002</v>
      </c>
      <c r="R218" t="s">
        <v>84</v>
      </c>
    </row>
    <row r="219" spans="1:18">
      <c r="A219">
        <v>1</v>
      </c>
      <c r="B219" t="s">
        <v>52</v>
      </c>
      <c r="C219" t="s">
        <v>2</v>
      </c>
      <c r="D219">
        <v>2020</v>
      </c>
      <c r="E219">
        <v>3987</v>
      </c>
      <c r="F219" s="7">
        <v>85.72</v>
      </c>
      <c r="G219" s="3">
        <v>43924</v>
      </c>
      <c r="H219" t="s">
        <v>129</v>
      </c>
      <c r="I219" s="3">
        <v>43867</v>
      </c>
      <c r="J219" s="3">
        <f t="shared" si="11"/>
        <v>43897</v>
      </c>
      <c r="K219" t="s">
        <v>4</v>
      </c>
      <c r="L219">
        <v>2020</v>
      </c>
      <c r="M219">
        <v>3184</v>
      </c>
      <c r="N219" s="3">
        <v>43924</v>
      </c>
      <c r="O219" s="3">
        <v>43931</v>
      </c>
      <c r="P219" s="9">
        <f t="shared" si="10"/>
        <v>34</v>
      </c>
      <c r="Q219" s="10">
        <f t="shared" si="9"/>
        <v>2914.48</v>
      </c>
      <c r="R219" t="s">
        <v>84</v>
      </c>
    </row>
    <row r="220" spans="1:18">
      <c r="A220">
        <v>1</v>
      </c>
      <c r="B220" t="s">
        <v>52</v>
      </c>
      <c r="C220" t="s">
        <v>2</v>
      </c>
      <c r="D220">
        <v>2020</v>
      </c>
      <c r="E220">
        <v>4004</v>
      </c>
      <c r="F220" s="7">
        <v>85.74</v>
      </c>
      <c r="G220" s="3">
        <v>43924</v>
      </c>
      <c r="H220" t="s">
        <v>130</v>
      </c>
      <c r="I220" s="3">
        <v>43867</v>
      </c>
      <c r="J220" s="3">
        <f t="shared" si="11"/>
        <v>43897</v>
      </c>
      <c r="K220" t="s">
        <v>4</v>
      </c>
      <c r="L220">
        <v>2020</v>
      </c>
      <c r="M220">
        <v>3184</v>
      </c>
      <c r="N220" s="3">
        <v>43924</v>
      </c>
      <c r="O220" s="3">
        <v>43931</v>
      </c>
      <c r="P220" s="9">
        <f t="shared" si="10"/>
        <v>34</v>
      </c>
      <c r="Q220" s="10">
        <f t="shared" si="9"/>
        <v>2915.16</v>
      </c>
      <c r="R220" t="s">
        <v>84</v>
      </c>
    </row>
    <row r="221" spans="1:18">
      <c r="A221">
        <v>1</v>
      </c>
      <c r="B221" t="s">
        <v>52</v>
      </c>
      <c r="C221" t="s">
        <v>2</v>
      </c>
      <c r="D221">
        <v>2020</v>
      </c>
      <c r="E221">
        <v>3975</v>
      </c>
      <c r="F221" s="7">
        <v>108.73</v>
      </c>
      <c r="G221" s="3">
        <v>43924</v>
      </c>
      <c r="H221" t="s">
        <v>131</v>
      </c>
      <c r="I221" s="3">
        <v>43867</v>
      </c>
      <c r="J221" s="3">
        <f t="shared" si="11"/>
        <v>43897</v>
      </c>
      <c r="K221" t="s">
        <v>4</v>
      </c>
      <c r="L221">
        <v>2020</v>
      </c>
      <c r="M221">
        <v>3185</v>
      </c>
      <c r="N221" s="3">
        <v>43924</v>
      </c>
      <c r="O221" s="3">
        <v>43931</v>
      </c>
      <c r="P221" s="9">
        <f t="shared" si="10"/>
        <v>34</v>
      </c>
      <c r="Q221" s="10">
        <f t="shared" si="9"/>
        <v>3696.82</v>
      </c>
      <c r="R221" t="s">
        <v>84</v>
      </c>
    </row>
    <row r="222" spans="1:18">
      <c r="A222">
        <v>1</v>
      </c>
      <c r="B222" t="s">
        <v>52</v>
      </c>
      <c r="C222" t="s">
        <v>2</v>
      </c>
      <c r="D222">
        <v>2020</v>
      </c>
      <c r="E222">
        <v>1644</v>
      </c>
      <c r="F222" s="7">
        <v>634.91999999999996</v>
      </c>
      <c r="G222" s="3">
        <v>43896</v>
      </c>
      <c r="H222">
        <v>60002</v>
      </c>
      <c r="I222" s="3">
        <v>43879</v>
      </c>
      <c r="J222" s="3">
        <f t="shared" si="11"/>
        <v>43909</v>
      </c>
      <c r="K222" t="s">
        <v>4</v>
      </c>
      <c r="L222">
        <v>2020</v>
      </c>
      <c r="M222">
        <v>3187</v>
      </c>
      <c r="N222" s="3">
        <v>43924</v>
      </c>
      <c r="O222" s="3">
        <v>43931</v>
      </c>
      <c r="P222" s="9">
        <f t="shared" si="10"/>
        <v>22</v>
      </c>
      <c r="Q222" s="10">
        <f t="shared" si="9"/>
        <v>13968.24</v>
      </c>
      <c r="R222" t="s">
        <v>132</v>
      </c>
    </row>
    <row r="223" spans="1:18">
      <c r="A223">
        <v>1</v>
      </c>
      <c r="B223" t="s">
        <v>52</v>
      </c>
      <c r="C223" t="s">
        <v>2</v>
      </c>
      <c r="D223">
        <v>2020</v>
      </c>
      <c r="E223">
        <v>1640</v>
      </c>
      <c r="F223" s="7">
        <v>9001.2199999999993</v>
      </c>
      <c r="G223" s="3">
        <v>43896</v>
      </c>
      <c r="H223" t="s">
        <v>133</v>
      </c>
      <c r="I223" s="3">
        <v>43888</v>
      </c>
      <c r="J223" s="3">
        <f t="shared" si="11"/>
        <v>43918</v>
      </c>
      <c r="K223" t="s">
        <v>4</v>
      </c>
      <c r="L223">
        <v>2020</v>
      </c>
      <c r="M223">
        <v>3188</v>
      </c>
      <c r="N223" s="3">
        <v>43924</v>
      </c>
      <c r="O223" s="3">
        <v>43927</v>
      </c>
      <c r="P223" s="9">
        <f t="shared" si="10"/>
        <v>9</v>
      </c>
      <c r="Q223" s="10">
        <f t="shared" si="9"/>
        <v>81010.98</v>
      </c>
      <c r="R223" t="s">
        <v>134</v>
      </c>
    </row>
    <row r="224" spans="1:18">
      <c r="A224">
        <v>1</v>
      </c>
      <c r="B224" t="s">
        <v>52</v>
      </c>
      <c r="C224" t="s">
        <v>2</v>
      </c>
      <c r="D224">
        <v>2020</v>
      </c>
      <c r="E224">
        <v>175</v>
      </c>
      <c r="F224" s="7">
        <v>120.78</v>
      </c>
      <c r="G224" s="3">
        <v>43860</v>
      </c>
      <c r="H224" t="s">
        <v>135</v>
      </c>
      <c r="I224" s="3">
        <v>43830</v>
      </c>
      <c r="J224" s="3">
        <f t="shared" si="11"/>
        <v>43860</v>
      </c>
      <c r="K224" t="s">
        <v>4</v>
      </c>
      <c r="L224">
        <v>2020</v>
      </c>
      <c r="M224">
        <v>3189</v>
      </c>
      <c r="N224" s="3">
        <v>43924</v>
      </c>
      <c r="O224" s="3">
        <v>43931</v>
      </c>
      <c r="P224" s="9">
        <f t="shared" si="10"/>
        <v>71</v>
      </c>
      <c r="Q224" s="10">
        <f t="shared" si="9"/>
        <v>8575.3799999999992</v>
      </c>
      <c r="R224" t="s">
        <v>136</v>
      </c>
    </row>
    <row r="225" spans="1:18">
      <c r="A225">
        <v>1</v>
      </c>
      <c r="B225" t="s">
        <v>52</v>
      </c>
      <c r="C225" t="s">
        <v>2</v>
      </c>
      <c r="D225">
        <v>2020</v>
      </c>
      <c r="E225">
        <v>958</v>
      </c>
      <c r="F225" s="7">
        <v>120.78</v>
      </c>
      <c r="G225" s="3">
        <v>43880</v>
      </c>
      <c r="H225" t="s">
        <v>137</v>
      </c>
      <c r="I225" s="3">
        <v>43861</v>
      </c>
      <c r="J225" s="3">
        <f t="shared" si="11"/>
        <v>43891</v>
      </c>
      <c r="K225" t="s">
        <v>4</v>
      </c>
      <c r="L225">
        <v>2020</v>
      </c>
      <c r="M225">
        <v>3190</v>
      </c>
      <c r="N225" s="3">
        <v>43924</v>
      </c>
      <c r="O225" s="3">
        <v>43931</v>
      </c>
      <c r="P225" s="9">
        <f t="shared" si="10"/>
        <v>40</v>
      </c>
      <c r="Q225" s="10">
        <f t="shared" si="9"/>
        <v>4831.2</v>
      </c>
      <c r="R225" t="s">
        <v>136</v>
      </c>
    </row>
    <row r="226" spans="1:18">
      <c r="A226">
        <v>1</v>
      </c>
      <c r="B226" t="s">
        <v>52</v>
      </c>
      <c r="C226" t="s">
        <v>2</v>
      </c>
      <c r="D226">
        <v>2020</v>
      </c>
      <c r="E226">
        <v>3119</v>
      </c>
      <c r="F226" s="7">
        <v>120.78</v>
      </c>
      <c r="G226" s="3">
        <v>43917</v>
      </c>
      <c r="H226" t="s">
        <v>138</v>
      </c>
      <c r="I226" s="3">
        <v>43890</v>
      </c>
      <c r="J226" s="3">
        <f t="shared" si="11"/>
        <v>43920</v>
      </c>
      <c r="K226" t="s">
        <v>4</v>
      </c>
      <c r="L226">
        <v>2020</v>
      </c>
      <c r="M226">
        <v>3190</v>
      </c>
      <c r="N226" s="3">
        <v>43924</v>
      </c>
      <c r="O226" s="3">
        <v>43931</v>
      </c>
      <c r="P226" s="9">
        <f t="shared" si="10"/>
        <v>11</v>
      </c>
      <c r="Q226" s="10">
        <f t="shared" si="9"/>
        <v>1328.58</v>
      </c>
      <c r="R226" t="s">
        <v>136</v>
      </c>
    </row>
    <row r="227" spans="1:18">
      <c r="A227">
        <v>1</v>
      </c>
      <c r="B227" t="s">
        <v>52</v>
      </c>
      <c r="C227" t="s">
        <v>2</v>
      </c>
      <c r="D227">
        <v>2020</v>
      </c>
      <c r="E227">
        <v>4021</v>
      </c>
      <c r="F227" s="7">
        <v>105.18</v>
      </c>
      <c r="G227" s="3">
        <v>43924</v>
      </c>
      <c r="H227" t="s">
        <v>139</v>
      </c>
      <c r="I227" s="3">
        <v>43875</v>
      </c>
      <c r="J227" s="3">
        <f t="shared" si="11"/>
        <v>43905</v>
      </c>
      <c r="K227" t="s">
        <v>4</v>
      </c>
      <c r="L227">
        <v>2020</v>
      </c>
      <c r="M227">
        <v>3191</v>
      </c>
      <c r="N227" s="3">
        <v>43924</v>
      </c>
      <c r="O227" s="3">
        <v>43931</v>
      </c>
      <c r="P227" s="9">
        <f t="shared" si="10"/>
        <v>26</v>
      </c>
      <c r="Q227" s="10">
        <f t="shared" si="9"/>
        <v>2734.6800000000003</v>
      </c>
      <c r="R227" t="s">
        <v>84</v>
      </c>
    </row>
    <row r="228" spans="1:18">
      <c r="A228">
        <v>1</v>
      </c>
      <c r="B228" t="s">
        <v>52</v>
      </c>
      <c r="C228" t="s">
        <v>2</v>
      </c>
      <c r="D228">
        <v>2020</v>
      </c>
      <c r="E228">
        <v>4019</v>
      </c>
      <c r="F228" s="7">
        <v>5</v>
      </c>
      <c r="G228" s="3">
        <v>43924</v>
      </c>
      <c r="H228" t="s">
        <v>140</v>
      </c>
      <c r="I228" s="3">
        <v>43875</v>
      </c>
      <c r="J228" s="3">
        <f t="shared" si="11"/>
        <v>43905</v>
      </c>
      <c r="K228" t="s">
        <v>4</v>
      </c>
      <c r="L228">
        <v>2020</v>
      </c>
      <c r="M228">
        <v>3192</v>
      </c>
      <c r="N228" s="3">
        <v>43924</v>
      </c>
      <c r="O228" s="3">
        <v>43931</v>
      </c>
      <c r="P228" s="9">
        <f t="shared" si="10"/>
        <v>26</v>
      </c>
      <c r="Q228" s="10">
        <f t="shared" si="9"/>
        <v>130</v>
      </c>
      <c r="R228" t="s">
        <v>84</v>
      </c>
    </row>
    <row r="229" spans="1:18">
      <c r="A229">
        <v>1</v>
      </c>
      <c r="B229" t="s">
        <v>52</v>
      </c>
      <c r="C229" t="s">
        <v>2</v>
      </c>
      <c r="D229">
        <v>2020</v>
      </c>
      <c r="E229">
        <v>4020</v>
      </c>
      <c r="F229" s="7">
        <v>241.8</v>
      </c>
      <c r="G229" s="3">
        <v>43924</v>
      </c>
      <c r="H229" t="s">
        <v>141</v>
      </c>
      <c r="I229" s="3">
        <v>43875</v>
      </c>
      <c r="J229" s="3">
        <f t="shared" si="11"/>
        <v>43905</v>
      </c>
      <c r="K229" t="s">
        <v>4</v>
      </c>
      <c r="L229">
        <v>2020</v>
      </c>
      <c r="M229">
        <v>3192</v>
      </c>
      <c r="N229" s="3">
        <v>43924</v>
      </c>
      <c r="O229" s="3">
        <v>43931</v>
      </c>
      <c r="P229" s="9">
        <f t="shared" si="10"/>
        <v>26</v>
      </c>
      <c r="Q229" s="10">
        <f t="shared" si="9"/>
        <v>6286.8</v>
      </c>
      <c r="R229" t="s">
        <v>84</v>
      </c>
    </row>
    <row r="230" spans="1:18">
      <c r="A230">
        <v>1</v>
      </c>
      <c r="B230" t="s">
        <v>52</v>
      </c>
      <c r="C230" t="s">
        <v>2</v>
      </c>
      <c r="D230">
        <v>2020</v>
      </c>
      <c r="E230">
        <v>1433</v>
      </c>
      <c r="F230" s="7">
        <v>494</v>
      </c>
      <c r="G230" s="3">
        <v>43889</v>
      </c>
      <c r="H230">
        <v>5</v>
      </c>
      <c r="I230" s="3">
        <v>43887</v>
      </c>
      <c r="J230" s="3">
        <f t="shared" si="11"/>
        <v>43917</v>
      </c>
      <c r="K230" t="s">
        <v>4</v>
      </c>
      <c r="L230">
        <v>2020</v>
      </c>
      <c r="M230">
        <v>3193</v>
      </c>
      <c r="N230" s="3">
        <v>43924</v>
      </c>
      <c r="O230" s="3">
        <v>43924</v>
      </c>
      <c r="P230" s="9">
        <f t="shared" si="10"/>
        <v>7</v>
      </c>
      <c r="Q230" s="10">
        <f t="shared" si="9"/>
        <v>3458</v>
      </c>
      <c r="R230" t="s">
        <v>142</v>
      </c>
    </row>
    <row r="231" spans="1:18">
      <c r="A231">
        <v>1</v>
      </c>
      <c r="B231" t="s">
        <v>52</v>
      </c>
      <c r="C231" t="s">
        <v>2</v>
      </c>
      <c r="D231">
        <v>2020</v>
      </c>
      <c r="E231">
        <v>1433</v>
      </c>
      <c r="F231" s="7">
        <v>371</v>
      </c>
      <c r="G231" s="3">
        <v>43889</v>
      </c>
      <c r="H231">
        <v>5</v>
      </c>
      <c r="I231" s="3">
        <v>43887</v>
      </c>
      <c r="J231" s="3">
        <f t="shared" si="11"/>
        <v>43917</v>
      </c>
      <c r="K231" t="s">
        <v>4</v>
      </c>
      <c r="L231">
        <v>2020</v>
      </c>
      <c r="M231">
        <v>3194</v>
      </c>
      <c r="N231" s="3">
        <v>43924</v>
      </c>
      <c r="O231" s="3">
        <v>43924</v>
      </c>
      <c r="P231" s="9">
        <f t="shared" si="10"/>
        <v>7</v>
      </c>
      <c r="Q231" s="10">
        <f t="shared" si="9"/>
        <v>2597</v>
      </c>
      <c r="R231" t="s">
        <v>142</v>
      </c>
    </row>
    <row r="232" spans="1:18">
      <c r="A232">
        <v>1</v>
      </c>
      <c r="B232" t="s">
        <v>52</v>
      </c>
      <c r="C232" t="s">
        <v>2</v>
      </c>
      <c r="D232">
        <v>2020</v>
      </c>
      <c r="E232">
        <v>1433</v>
      </c>
      <c r="F232" s="7">
        <v>825</v>
      </c>
      <c r="G232" s="3">
        <v>43889</v>
      </c>
      <c r="H232">
        <v>5</v>
      </c>
      <c r="I232" s="3">
        <v>43887</v>
      </c>
      <c r="J232" s="3">
        <f t="shared" si="11"/>
        <v>43917</v>
      </c>
      <c r="K232" t="s">
        <v>4</v>
      </c>
      <c r="L232">
        <v>2020</v>
      </c>
      <c r="M232">
        <v>3195</v>
      </c>
      <c r="N232" s="3">
        <v>43924</v>
      </c>
      <c r="O232" s="3">
        <v>43924</v>
      </c>
      <c r="P232" s="9">
        <f t="shared" si="10"/>
        <v>7</v>
      </c>
      <c r="Q232" s="10">
        <f t="shared" si="9"/>
        <v>5775</v>
      </c>
      <c r="R232" t="s">
        <v>142</v>
      </c>
    </row>
    <row r="233" spans="1:18">
      <c r="A233">
        <v>1</v>
      </c>
      <c r="B233" t="s">
        <v>52</v>
      </c>
      <c r="C233" t="s">
        <v>2</v>
      </c>
      <c r="D233">
        <v>2020</v>
      </c>
      <c r="E233">
        <v>1433</v>
      </c>
      <c r="F233" s="7">
        <v>287</v>
      </c>
      <c r="G233" s="3">
        <v>43889</v>
      </c>
      <c r="H233">
        <v>5</v>
      </c>
      <c r="I233" s="3">
        <v>43887</v>
      </c>
      <c r="J233" s="3">
        <f t="shared" si="11"/>
        <v>43917</v>
      </c>
      <c r="K233" t="s">
        <v>4</v>
      </c>
      <c r="L233">
        <v>2020</v>
      </c>
      <c r="M233">
        <v>3196</v>
      </c>
      <c r="N233" s="3">
        <v>43924</v>
      </c>
      <c r="O233" s="3">
        <v>43924</v>
      </c>
      <c r="P233" s="9">
        <f t="shared" si="10"/>
        <v>7</v>
      </c>
      <c r="Q233" s="10">
        <f t="shared" si="9"/>
        <v>2009</v>
      </c>
      <c r="R233" t="s">
        <v>142</v>
      </c>
    </row>
    <row r="234" spans="1:18">
      <c r="A234">
        <v>1</v>
      </c>
      <c r="B234" t="s">
        <v>52</v>
      </c>
      <c r="C234" t="s">
        <v>2</v>
      </c>
      <c r="D234">
        <v>2020</v>
      </c>
      <c r="E234">
        <v>1433</v>
      </c>
      <c r="F234" s="7">
        <v>476</v>
      </c>
      <c r="G234" s="3">
        <v>43889</v>
      </c>
      <c r="H234">
        <v>5</v>
      </c>
      <c r="I234" s="3">
        <v>43887</v>
      </c>
      <c r="J234" s="3">
        <f t="shared" si="11"/>
        <v>43917</v>
      </c>
      <c r="K234" t="s">
        <v>4</v>
      </c>
      <c r="L234">
        <v>2020</v>
      </c>
      <c r="M234">
        <v>3197</v>
      </c>
      <c r="N234" s="3">
        <v>43924</v>
      </c>
      <c r="O234" s="3">
        <v>43924</v>
      </c>
      <c r="P234" s="9">
        <f t="shared" si="10"/>
        <v>7</v>
      </c>
      <c r="Q234" s="10">
        <f t="shared" si="9"/>
        <v>3332</v>
      </c>
      <c r="R234" t="s">
        <v>142</v>
      </c>
    </row>
    <row r="235" spans="1:18">
      <c r="A235">
        <v>1</v>
      </c>
      <c r="B235" t="s">
        <v>52</v>
      </c>
      <c r="C235" t="s">
        <v>2</v>
      </c>
      <c r="D235">
        <v>2020</v>
      </c>
      <c r="E235">
        <v>1433</v>
      </c>
      <c r="F235" s="7">
        <v>486</v>
      </c>
      <c r="G235" s="3">
        <v>43889</v>
      </c>
      <c r="H235">
        <v>5</v>
      </c>
      <c r="I235" s="3">
        <v>43887</v>
      </c>
      <c r="J235" s="3">
        <f t="shared" si="11"/>
        <v>43917</v>
      </c>
      <c r="K235" t="s">
        <v>4</v>
      </c>
      <c r="L235">
        <v>2020</v>
      </c>
      <c r="M235">
        <v>3198</v>
      </c>
      <c r="N235" s="3">
        <v>43924</v>
      </c>
      <c r="O235" s="3">
        <v>43924</v>
      </c>
      <c r="P235" s="9">
        <f t="shared" si="10"/>
        <v>7</v>
      </c>
      <c r="Q235" s="10">
        <f t="shared" si="9"/>
        <v>3402</v>
      </c>
      <c r="R235" t="s">
        <v>142</v>
      </c>
    </row>
    <row r="236" spans="1:18">
      <c r="A236">
        <v>1</v>
      </c>
      <c r="B236" t="s">
        <v>52</v>
      </c>
      <c r="C236" t="s">
        <v>2</v>
      </c>
      <c r="D236">
        <v>2020</v>
      </c>
      <c r="E236">
        <v>1433</v>
      </c>
      <c r="F236" s="7">
        <v>2976</v>
      </c>
      <c r="G236" s="3">
        <v>43889</v>
      </c>
      <c r="H236">
        <v>5</v>
      </c>
      <c r="I236" s="3">
        <v>43887</v>
      </c>
      <c r="J236" s="3">
        <f t="shared" si="11"/>
        <v>43917</v>
      </c>
      <c r="K236" t="s">
        <v>4</v>
      </c>
      <c r="L236">
        <v>2020</v>
      </c>
      <c r="M236">
        <v>3199</v>
      </c>
      <c r="N236" s="3">
        <v>43924</v>
      </c>
      <c r="O236" s="3">
        <v>43924</v>
      </c>
      <c r="P236" s="9">
        <f t="shared" si="10"/>
        <v>7</v>
      </c>
      <c r="Q236" s="10">
        <f t="shared" si="9"/>
        <v>20832</v>
      </c>
      <c r="R236" t="s">
        <v>142</v>
      </c>
    </row>
    <row r="237" spans="1:18">
      <c r="A237">
        <v>1</v>
      </c>
      <c r="B237" t="s">
        <v>52</v>
      </c>
      <c r="C237" t="s">
        <v>2</v>
      </c>
      <c r="D237">
        <v>2020</v>
      </c>
      <c r="E237">
        <v>1433</v>
      </c>
      <c r="F237" s="7">
        <v>1669.75</v>
      </c>
      <c r="G237" s="3">
        <v>43889</v>
      </c>
      <c r="H237">
        <v>5</v>
      </c>
      <c r="I237" s="3">
        <v>43887</v>
      </c>
      <c r="J237" s="3">
        <f t="shared" si="11"/>
        <v>43917</v>
      </c>
      <c r="K237" t="s">
        <v>4</v>
      </c>
      <c r="L237">
        <v>2020</v>
      </c>
      <c r="M237">
        <v>3200</v>
      </c>
      <c r="N237" s="3">
        <v>43924</v>
      </c>
      <c r="O237" s="3">
        <v>43924</v>
      </c>
      <c r="P237" s="9">
        <f t="shared" si="10"/>
        <v>7</v>
      </c>
      <c r="Q237" s="10">
        <f t="shared" si="9"/>
        <v>11688.25</v>
      </c>
      <c r="R237" t="s">
        <v>142</v>
      </c>
    </row>
    <row r="238" spans="1:18">
      <c r="A238">
        <v>1</v>
      </c>
      <c r="B238" t="s">
        <v>52</v>
      </c>
      <c r="C238" t="s">
        <v>2</v>
      </c>
      <c r="D238">
        <v>2020</v>
      </c>
      <c r="E238">
        <v>1433</v>
      </c>
      <c r="F238" s="7">
        <v>828.79</v>
      </c>
      <c r="G238" s="3">
        <v>43889</v>
      </c>
      <c r="H238">
        <v>5</v>
      </c>
      <c r="I238" s="3">
        <v>43887</v>
      </c>
      <c r="J238" s="3">
        <f t="shared" si="11"/>
        <v>43917</v>
      </c>
      <c r="K238" t="s">
        <v>4</v>
      </c>
      <c r="L238">
        <v>2020</v>
      </c>
      <c r="M238">
        <v>3201</v>
      </c>
      <c r="N238" s="3">
        <v>43924</v>
      </c>
      <c r="O238" s="3">
        <v>43924</v>
      </c>
      <c r="P238" s="9">
        <f t="shared" si="10"/>
        <v>7</v>
      </c>
      <c r="Q238" s="10">
        <f t="shared" si="9"/>
        <v>5801.53</v>
      </c>
      <c r="R238" t="s">
        <v>142</v>
      </c>
    </row>
    <row r="239" spans="1:18">
      <c r="A239">
        <v>1</v>
      </c>
      <c r="B239" t="s">
        <v>52</v>
      </c>
      <c r="C239" t="s">
        <v>2</v>
      </c>
      <c r="D239">
        <v>2020</v>
      </c>
      <c r="E239">
        <v>1446</v>
      </c>
      <c r="F239" s="7">
        <v>6588</v>
      </c>
      <c r="G239" s="3">
        <v>43892</v>
      </c>
      <c r="H239" t="s">
        <v>143</v>
      </c>
      <c r="I239" s="3">
        <v>43888</v>
      </c>
      <c r="J239" s="3">
        <f t="shared" si="11"/>
        <v>43918</v>
      </c>
      <c r="K239" t="s">
        <v>4</v>
      </c>
      <c r="L239">
        <v>2020</v>
      </c>
      <c r="M239">
        <v>3203</v>
      </c>
      <c r="N239" s="3">
        <v>43927</v>
      </c>
      <c r="O239" s="3">
        <v>43927</v>
      </c>
      <c r="P239" s="9">
        <f t="shared" si="10"/>
        <v>9</v>
      </c>
      <c r="Q239" s="10">
        <f t="shared" si="9"/>
        <v>59292</v>
      </c>
      <c r="R239" t="s">
        <v>144</v>
      </c>
    </row>
    <row r="240" spans="1:18">
      <c r="A240">
        <v>1</v>
      </c>
      <c r="B240" t="s">
        <v>52</v>
      </c>
      <c r="C240" t="s">
        <v>2</v>
      </c>
      <c r="D240">
        <v>2020</v>
      </c>
      <c r="E240">
        <v>974</v>
      </c>
      <c r="F240" s="7">
        <v>18775.47</v>
      </c>
      <c r="G240" s="3">
        <v>43880</v>
      </c>
      <c r="H240" t="s">
        <v>145</v>
      </c>
      <c r="I240" s="3">
        <v>43874</v>
      </c>
      <c r="J240" s="3">
        <f t="shared" si="11"/>
        <v>43904</v>
      </c>
      <c r="K240" t="s">
        <v>4</v>
      </c>
      <c r="L240">
        <v>2020</v>
      </c>
      <c r="M240">
        <v>3204</v>
      </c>
      <c r="N240" s="3">
        <v>43927</v>
      </c>
      <c r="O240" s="3">
        <v>43927</v>
      </c>
      <c r="P240" s="9">
        <f t="shared" si="10"/>
        <v>23</v>
      </c>
      <c r="Q240" s="10">
        <f t="shared" si="9"/>
        <v>431835.81000000006</v>
      </c>
      <c r="R240" t="s">
        <v>146</v>
      </c>
    </row>
    <row r="241" spans="1:18">
      <c r="A241">
        <v>1</v>
      </c>
      <c r="B241" t="s">
        <v>52</v>
      </c>
      <c r="C241" t="s">
        <v>2</v>
      </c>
      <c r="D241">
        <v>2020</v>
      </c>
      <c r="E241">
        <v>3134</v>
      </c>
      <c r="F241" s="7">
        <v>97815.18</v>
      </c>
      <c r="G241" s="3">
        <v>43917</v>
      </c>
      <c r="H241" s="2">
        <v>13850</v>
      </c>
      <c r="I241" s="3">
        <v>43892</v>
      </c>
      <c r="J241" s="3">
        <f t="shared" si="11"/>
        <v>43922</v>
      </c>
      <c r="K241" t="s">
        <v>4</v>
      </c>
      <c r="L241">
        <v>2020</v>
      </c>
      <c r="M241">
        <v>3205</v>
      </c>
      <c r="N241" s="3">
        <v>43927</v>
      </c>
      <c r="O241" s="3">
        <v>43927</v>
      </c>
      <c r="P241" s="9">
        <f t="shared" si="10"/>
        <v>5</v>
      </c>
      <c r="Q241" s="10">
        <f t="shared" si="9"/>
        <v>489075.89999999997</v>
      </c>
      <c r="R241" t="s">
        <v>30</v>
      </c>
    </row>
    <row r="242" spans="1:18">
      <c r="A242">
        <v>1</v>
      </c>
      <c r="B242" t="s">
        <v>52</v>
      </c>
      <c r="C242" t="s">
        <v>2</v>
      </c>
      <c r="D242">
        <v>2020</v>
      </c>
      <c r="E242">
        <v>3134</v>
      </c>
      <c r="F242" s="7">
        <v>81529.399999999994</v>
      </c>
      <c r="G242" s="3">
        <v>43917</v>
      </c>
      <c r="H242" s="2">
        <v>13850</v>
      </c>
      <c r="I242" s="3">
        <v>43892</v>
      </c>
      <c r="J242" s="3">
        <f t="shared" si="11"/>
        <v>43922</v>
      </c>
      <c r="K242" t="s">
        <v>4</v>
      </c>
      <c r="L242">
        <v>2020</v>
      </c>
      <c r="M242">
        <v>3206</v>
      </c>
      <c r="N242" s="3">
        <v>43927</v>
      </c>
      <c r="O242" s="3">
        <v>43927</v>
      </c>
      <c r="P242" s="9">
        <f t="shared" si="10"/>
        <v>5</v>
      </c>
      <c r="Q242" s="10">
        <f t="shared" ref="Q242:Q305" si="12">P242*F242</f>
        <v>407647</v>
      </c>
      <c r="R242" t="s">
        <v>30</v>
      </c>
    </row>
    <row r="243" spans="1:18">
      <c r="A243">
        <v>1</v>
      </c>
      <c r="B243" t="s">
        <v>52</v>
      </c>
      <c r="C243" t="s">
        <v>2</v>
      </c>
      <c r="D243">
        <v>2020</v>
      </c>
      <c r="E243">
        <v>3134</v>
      </c>
      <c r="F243" s="7">
        <v>21454.17</v>
      </c>
      <c r="G243" s="3">
        <v>43917</v>
      </c>
      <c r="H243" s="2">
        <v>13850</v>
      </c>
      <c r="I243" s="3">
        <v>43892</v>
      </c>
      <c r="J243" s="3">
        <f t="shared" si="11"/>
        <v>43922</v>
      </c>
      <c r="K243" t="s">
        <v>4</v>
      </c>
      <c r="L243">
        <v>2020</v>
      </c>
      <c r="M243">
        <v>3207</v>
      </c>
      <c r="N243" s="3">
        <v>43927</v>
      </c>
      <c r="O243" s="3">
        <v>43927</v>
      </c>
      <c r="P243" s="9">
        <f t="shared" si="10"/>
        <v>5</v>
      </c>
      <c r="Q243" s="10">
        <f t="shared" si="12"/>
        <v>107270.84999999999</v>
      </c>
      <c r="R243" t="s">
        <v>30</v>
      </c>
    </row>
    <row r="244" spans="1:18">
      <c r="A244">
        <v>1</v>
      </c>
      <c r="B244" t="s">
        <v>52</v>
      </c>
      <c r="C244" t="s">
        <v>2</v>
      </c>
      <c r="D244">
        <v>2020</v>
      </c>
      <c r="E244">
        <v>225</v>
      </c>
      <c r="F244" s="7">
        <v>86738.22</v>
      </c>
      <c r="G244" s="3">
        <v>43860</v>
      </c>
      <c r="H244" t="s">
        <v>147</v>
      </c>
      <c r="I244" s="3">
        <v>43822</v>
      </c>
      <c r="J244" s="3">
        <f t="shared" si="11"/>
        <v>43852</v>
      </c>
      <c r="K244" t="s">
        <v>4</v>
      </c>
      <c r="L244">
        <v>2020</v>
      </c>
      <c r="M244">
        <v>3208</v>
      </c>
      <c r="N244" s="3">
        <v>43927</v>
      </c>
      <c r="O244" s="3">
        <v>43927</v>
      </c>
      <c r="P244" s="9">
        <f t="shared" si="10"/>
        <v>75</v>
      </c>
      <c r="Q244" s="10">
        <f t="shared" si="12"/>
        <v>6505366.5</v>
      </c>
      <c r="R244" t="s">
        <v>148</v>
      </c>
    </row>
    <row r="245" spans="1:18">
      <c r="A245">
        <v>1</v>
      </c>
      <c r="B245" t="s">
        <v>52</v>
      </c>
      <c r="C245" t="s">
        <v>2</v>
      </c>
      <c r="D245">
        <v>2020</v>
      </c>
      <c r="E245">
        <v>225</v>
      </c>
      <c r="F245" s="7">
        <v>4264.3999999999996</v>
      </c>
      <c r="G245" s="3">
        <v>43860</v>
      </c>
      <c r="H245" t="s">
        <v>147</v>
      </c>
      <c r="I245" s="3">
        <v>43822</v>
      </c>
      <c r="J245" s="3">
        <f t="shared" si="11"/>
        <v>43852</v>
      </c>
      <c r="K245" t="s">
        <v>4</v>
      </c>
      <c r="L245">
        <v>2020</v>
      </c>
      <c r="M245">
        <v>3209</v>
      </c>
      <c r="N245" s="3">
        <v>43927</v>
      </c>
      <c r="O245" s="3">
        <v>43927</v>
      </c>
      <c r="P245" s="9">
        <f t="shared" si="10"/>
        <v>75</v>
      </c>
      <c r="Q245" s="10">
        <f t="shared" si="12"/>
        <v>319830</v>
      </c>
      <c r="R245" t="s">
        <v>148</v>
      </c>
    </row>
    <row r="246" spans="1:18">
      <c r="A246">
        <v>1</v>
      </c>
      <c r="B246" t="s">
        <v>52</v>
      </c>
      <c r="C246" t="s">
        <v>2</v>
      </c>
      <c r="D246">
        <v>2020</v>
      </c>
      <c r="E246">
        <v>1595</v>
      </c>
      <c r="F246" s="7">
        <v>59999.99</v>
      </c>
      <c r="G246" s="3">
        <v>43894</v>
      </c>
      <c r="H246" t="s">
        <v>149</v>
      </c>
      <c r="I246" s="3">
        <v>43822</v>
      </c>
      <c r="J246" s="3">
        <f t="shared" si="11"/>
        <v>43852</v>
      </c>
      <c r="K246" t="s">
        <v>4</v>
      </c>
      <c r="L246">
        <v>2020</v>
      </c>
      <c r="M246">
        <v>3210</v>
      </c>
      <c r="N246" s="3">
        <v>43927</v>
      </c>
      <c r="O246" s="3">
        <v>43927</v>
      </c>
      <c r="P246" s="9">
        <f t="shared" si="10"/>
        <v>75</v>
      </c>
      <c r="Q246" s="10">
        <f t="shared" si="12"/>
        <v>4499999.25</v>
      </c>
      <c r="R246" t="s">
        <v>30</v>
      </c>
    </row>
    <row r="247" spans="1:18">
      <c r="A247">
        <v>1</v>
      </c>
      <c r="B247" t="s">
        <v>52</v>
      </c>
      <c r="C247" t="s">
        <v>2</v>
      </c>
      <c r="D247">
        <v>2020</v>
      </c>
      <c r="E247">
        <v>579</v>
      </c>
      <c r="F247" s="7">
        <v>39992.36</v>
      </c>
      <c r="G247" s="3">
        <v>43865</v>
      </c>
      <c r="H247" s="2">
        <v>45627</v>
      </c>
      <c r="I247" s="3">
        <v>43864</v>
      </c>
      <c r="J247" s="3">
        <f t="shared" si="11"/>
        <v>43894</v>
      </c>
      <c r="K247" t="s">
        <v>4</v>
      </c>
      <c r="L247">
        <v>2020</v>
      </c>
      <c r="M247">
        <v>3257</v>
      </c>
      <c r="N247" s="3">
        <v>43927</v>
      </c>
      <c r="O247" s="3">
        <v>43927</v>
      </c>
      <c r="P247" s="9">
        <f t="shared" si="10"/>
        <v>33</v>
      </c>
      <c r="Q247" s="10">
        <f t="shared" si="12"/>
        <v>1319747.8800000001</v>
      </c>
      <c r="R247" t="s">
        <v>30</v>
      </c>
    </row>
    <row r="248" spans="1:18">
      <c r="A248">
        <v>1</v>
      </c>
      <c r="B248" t="s">
        <v>52</v>
      </c>
      <c r="C248" t="s">
        <v>2</v>
      </c>
      <c r="D248">
        <v>2020</v>
      </c>
      <c r="E248">
        <v>859</v>
      </c>
      <c r="F248" s="7">
        <v>122695.46</v>
      </c>
      <c r="G248" s="3">
        <v>43873</v>
      </c>
      <c r="H248" t="s">
        <v>150</v>
      </c>
      <c r="I248" s="3">
        <v>43861</v>
      </c>
      <c r="J248" s="3">
        <f t="shared" si="11"/>
        <v>43891</v>
      </c>
      <c r="K248" t="s">
        <v>4</v>
      </c>
      <c r="L248">
        <v>2020</v>
      </c>
      <c r="M248">
        <v>3258</v>
      </c>
      <c r="N248" s="3">
        <v>43927</v>
      </c>
      <c r="O248" s="3">
        <v>43927</v>
      </c>
      <c r="P248" s="9">
        <f t="shared" si="10"/>
        <v>36</v>
      </c>
      <c r="Q248" s="10">
        <f t="shared" si="12"/>
        <v>4417036.5600000005</v>
      </c>
      <c r="R248" t="s">
        <v>148</v>
      </c>
    </row>
    <row r="249" spans="1:18">
      <c r="A249">
        <v>1</v>
      </c>
      <c r="B249" t="s">
        <v>52</v>
      </c>
      <c r="C249" t="s">
        <v>2</v>
      </c>
      <c r="D249">
        <v>2020</v>
      </c>
      <c r="E249">
        <v>1646</v>
      </c>
      <c r="F249" s="7">
        <v>9507.81</v>
      </c>
      <c r="G249" s="3">
        <v>43896</v>
      </c>
      <c r="H249" t="s">
        <v>133</v>
      </c>
      <c r="I249" s="3">
        <v>43885</v>
      </c>
      <c r="J249" s="3">
        <f t="shared" si="11"/>
        <v>43915</v>
      </c>
      <c r="K249" t="s">
        <v>4</v>
      </c>
      <c r="L249">
        <v>2020</v>
      </c>
      <c r="M249">
        <v>3259</v>
      </c>
      <c r="N249" s="3">
        <v>43927</v>
      </c>
      <c r="O249" s="3">
        <v>43927</v>
      </c>
      <c r="P249" s="9">
        <f t="shared" si="10"/>
        <v>12</v>
      </c>
      <c r="Q249" s="10">
        <f t="shared" si="12"/>
        <v>114093.72</v>
      </c>
      <c r="R249" t="s">
        <v>151</v>
      </c>
    </row>
    <row r="250" spans="1:18">
      <c r="A250">
        <v>1</v>
      </c>
      <c r="B250" t="s">
        <v>52</v>
      </c>
      <c r="C250" t="s">
        <v>76</v>
      </c>
      <c r="D250">
        <v>2020</v>
      </c>
      <c r="E250">
        <v>769</v>
      </c>
      <c r="F250" s="7">
        <v>3990</v>
      </c>
      <c r="G250" s="3">
        <v>43871</v>
      </c>
      <c r="H250" t="s">
        <v>152</v>
      </c>
      <c r="I250" s="3">
        <v>43864</v>
      </c>
      <c r="J250" s="3">
        <f t="shared" si="11"/>
        <v>43894</v>
      </c>
      <c r="K250" t="s">
        <v>4</v>
      </c>
      <c r="L250">
        <v>2020</v>
      </c>
      <c r="M250">
        <v>3279</v>
      </c>
      <c r="N250" s="3">
        <v>43928</v>
      </c>
      <c r="O250" s="3">
        <v>43929</v>
      </c>
      <c r="P250" s="9">
        <f t="shared" si="10"/>
        <v>35</v>
      </c>
      <c r="Q250" s="10">
        <f t="shared" si="12"/>
        <v>139650</v>
      </c>
      <c r="R250" t="s">
        <v>153</v>
      </c>
    </row>
    <row r="251" spans="1:18">
      <c r="A251">
        <v>1</v>
      </c>
      <c r="B251" t="s">
        <v>52</v>
      </c>
      <c r="C251" t="s">
        <v>2</v>
      </c>
      <c r="D251">
        <v>2020</v>
      </c>
      <c r="E251">
        <v>971</v>
      </c>
      <c r="F251" s="7">
        <v>1464</v>
      </c>
      <c r="G251" s="3">
        <v>43880</v>
      </c>
      <c r="H251" t="s">
        <v>154</v>
      </c>
      <c r="I251" s="3">
        <v>43873</v>
      </c>
      <c r="J251" s="3">
        <f t="shared" si="11"/>
        <v>43903</v>
      </c>
      <c r="K251" t="s">
        <v>4</v>
      </c>
      <c r="L251">
        <v>2020</v>
      </c>
      <c r="M251">
        <v>3281</v>
      </c>
      <c r="N251" s="3">
        <v>43928</v>
      </c>
      <c r="O251" s="3">
        <v>43929</v>
      </c>
      <c r="P251" s="9">
        <f t="shared" si="10"/>
        <v>26</v>
      </c>
      <c r="Q251" s="10">
        <f t="shared" si="12"/>
        <v>38064</v>
      </c>
      <c r="R251" t="s">
        <v>155</v>
      </c>
    </row>
    <row r="252" spans="1:18">
      <c r="A252">
        <v>1</v>
      </c>
      <c r="B252" t="s">
        <v>52</v>
      </c>
      <c r="C252" t="s">
        <v>76</v>
      </c>
      <c r="D252">
        <v>2020</v>
      </c>
      <c r="E252">
        <v>159</v>
      </c>
      <c r="F252" s="7">
        <v>7612.8</v>
      </c>
      <c r="G252" s="3">
        <v>43860</v>
      </c>
      <c r="H252" t="s">
        <v>156</v>
      </c>
      <c r="I252" s="3">
        <v>43837</v>
      </c>
      <c r="J252" s="3">
        <f t="shared" si="11"/>
        <v>43867</v>
      </c>
      <c r="K252" t="s">
        <v>4</v>
      </c>
      <c r="L252">
        <v>2020</v>
      </c>
      <c r="M252">
        <v>3282</v>
      </c>
      <c r="N252" s="3">
        <v>43928</v>
      </c>
      <c r="O252" s="3">
        <v>43929</v>
      </c>
      <c r="P252" s="9">
        <f t="shared" si="10"/>
        <v>62</v>
      </c>
      <c r="Q252" s="10">
        <f t="shared" si="12"/>
        <v>471993.60000000003</v>
      </c>
      <c r="R252" t="s">
        <v>157</v>
      </c>
    </row>
    <row r="253" spans="1:18">
      <c r="A253">
        <v>1</v>
      </c>
      <c r="B253" t="s">
        <v>52</v>
      </c>
      <c r="C253" t="s">
        <v>2</v>
      </c>
      <c r="D253">
        <v>2020</v>
      </c>
      <c r="E253">
        <v>1708</v>
      </c>
      <c r="F253" s="7">
        <v>5724.24</v>
      </c>
      <c r="G253" s="3">
        <v>43902</v>
      </c>
      <c r="H253" t="s">
        <v>158</v>
      </c>
      <c r="I253" s="3">
        <v>43896</v>
      </c>
      <c r="J253" s="3">
        <f t="shared" si="11"/>
        <v>43926</v>
      </c>
      <c r="K253" t="s">
        <v>4</v>
      </c>
      <c r="L253">
        <v>2020</v>
      </c>
      <c r="M253">
        <v>3284</v>
      </c>
      <c r="N253" s="3">
        <v>43928</v>
      </c>
      <c r="O253" s="3">
        <v>43929</v>
      </c>
      <c r="P253" s="9">
        <f t="shared" si="10"/>
        <v>3</v>
      </c>
      <c r="Q253" s="10">
        <f t="shared" si="12"/>
        <v>17172.72</v>
      </c>
      <c r="R253" t="s">
        <v>159</v>
      </c>
    </row>
    <row r="254" spans="1:18">
      <c r="A254">
        <v>1</v>
      </c>
      <c r="B254" t="s">
        <v>52</v>
      </c>
      <c r="C254" t="s">
        <v>2</v>
      </c>
      <c r="D254">
        <v>2020</v>
      </c>
      <c r="E254">
        <v>1605</v>
      </c>
      <c r="F254" s="7">
        <v>468.25</v>
      </c>
      <c r="G254" s="3">
        <v>43894</v>
      </c>
      <c r="H254" t="s">
        <v>160</v>
      </c>
      <c r="I254" s="3">
        <v>43885</v>
      </c>
      <c r="J254" s="3">
        <f t="shared" si="11"/>
        <v>43915</v>
      </c>
      <c r="K254" t="s">
        <v>4</v>
      </c>
      <c r="L254">
        <v>2020</v>
      </c>
      <c r="M254">
        <v>3286</v>
      </c>
      <c r="N254" s="3">
        <v>43928</v>
      </c>
      <c r="O254" s="3">
        <v>43931</v>
      </c>
      <c r="P254" s="9">
        <f t="shared" si="10"/>
        <v>16</v>
      </c>
      <c r="Q254" s="10">
        <f t="shared" si="12"/>
        <v>7492</v>
      </c>
      <c r="R254" t="s">
        <v>161</v>
      </c>
    </row>
    <row r="255" spans="1:18">
      <c r="A255">
        <v>1</v>
      </c>
      <c r="B255" t="s">
        <v>52</v>
      </c>
      <c r="C255" t="s">
        <v>2</v>
      </c>
      <c r="D255">
        <v>2020</v>
      </c>
      <c r="E255">
        <v>1605</v>
      </c>
      <c r="F255" s="7">
        <v>468.25</v>
      </c>
      <c r="G255" s="3">
        <v>43894</v>
      </c>
      <c r="H255" t="s">
        <v>160</v>
      </c>
      <c r="I255" s="3">
        <v>43885</v>
      </c>
      <c r="J255" s="3">
        <f t="shared" si="11"/>
        <v>43915</v>
      </c>
      <c r="K255" t="s">
        <v>4</v>
      </c>
      <c r="L255">
        <v>2020</v>
      </c>
      <c r="M255">
        <v>3287</v>
      </c>
      <c r="N255" s="3">
        <v>43928</v>
      </c>
      <c r="O255" s="3">
        <v>43931</v>
      </c>
      <c r="P255" s="9">
        <f t="shared" si="10"/>
        <v>16</v>
      </c>
      <c r="Q255" s="10">
        <f t="shared" si="12"/>
        <v>7492</v>
      </c>
      <c r="R255" t="s">
        <v>161</v>
      </c>
    </row>
    <row r="256" spans="1:18">
      <c r="A256">
        <v>1</v>
      </c>
      <c r="B256" t="s">
        <v>52</v>
      </c>
      <c r="C256" t="s">
        <v>2</v>
      </c>
      <c r="D256">
        <v>2020</v>
      </c>
      <c r="E256">
        <v>1652</v>
      </c>
      <c r="F256" s="7">
        <v>468.25</v>
      </c>
      <c r="G256" s="3">
        <v>43896</v>
      </c>
      <c r="H256" t="s">
        <v>162</v>
      </c>
      <c r="I256" s="3">
        <v>43890</v>
      </c>
      <c r="J256" s="3">
        <f t="shared" si="11"/>
        <v>43920</v>
      </c>
      <c r="K256" t="s">
        <v>4</v>
      </c>
      <c r="L256">
        <v>2020</v>
      </c>
      <c r="M256">
        <v>3288</v>
      </c>
      <c r="N256" s="3">
        <v>43928</v>
      </c>
      <c r="O256" s="3">
        <v>43931</v>
      </c>
      <c r="P256" s="9">
        <f t="shared" si="10"/>
        <v>11</v>
      </c>
      <c r="Q256" s="10">
        <f t="shared" si="12"/>
        <v>5150.75</v>
      </c>
      <c r="R256" t="s">
        <v>161</v>
      </c>
    </row>
    <row r="257" spans="1:18">
      <c r="A257">
        <v>1</v>
      </c>
      <c r="B257" t="s">
        <v>52</v>
      </c>
      <c r="C257" t="s">
        <v>2</v>
      </c>
      <c r="D257">
        <v>2020</v>
      </c>
      <c r="E257">
        <v>1652</v>
      </c>
      <c r="F257" s="7">
        <v>468.25</v>
      </c>
      <c r="G257" s="3">
        <v>43896</v>
      </c>
      <c r="H257" t="s">
        <v>162</v>
      </c>
      <c r="I257" s="3">
        <v>43890</v>
      </c>
      <c r="J257" s="3">
        <f t="shared" si="11"/>
        <v>43920</v>
      </c>
      <c r="K257" t="s">
        <v>4</v>
      </c>
      <c r="L257">
        <v>2020</v>
      </c>
      <c r="M257">
        <v>3289</v>
      </c>
      <c r="N257" s="3">
        <v>43928</v>
      </c>
      <c r="O257" s="3">
        <v>43931</v>
      </c>
      <c r="P257" s="9">
        <f t="shared" si="10"/>
        <v>11</v>
      </c>
      <c r="Q257" s="10">
        <f t="shared" si="12"/>
        <v>5150.75</v>
      </c>
      <c r="R257" t="s">
        <v>161</v>
      </c>
    </row>
    <row r="258" spans="1:18">
      <c r="A258">
        <v>1</v>
      </c>
      <c r="B258" t="s">
        <v>52</v>
      </c>
      <c r="C258" t="s">
        <v>11</v>
      </c>
      <c r="D258">
        <v>2020</v>
      </c>
      <c r="E258">
        <v>3221</v>
      </c>
      <c r="F258" s="7">
        <v>-2287.63</v>
      </c>
      <c r="G258" s="3">
        <v>43917</v>
      </c>
      <c r="H258" t="s">
        <v>163</v>
      </c>
      <c r="I258" s="3">
        <v>43890</v>
      </c>
      <c r="J258" s="3">
        <f t="shared" si="11"/>
        <v>43920</v>
      </c>
      <c r="K258" t="s">
        <v>4</v>
      </c>
      <c r="L258">
        <v>2020</v>
      </c>
      <c r="M258">
        <v>3290</v>
      </c>
      <c r="N258" s="3">
        <v>43928</v>
      </c>
      <c r="O258" s="3">
        <v>43929</v>
      </c>
      <c r="P258" s="9">
        <f t="shared" ref="P258:P321" si="13">O258-J258</f>
        <v>9</v>
      </c>
      <c r="Q258" s="10">
        <f t="shared" si="12"/>
        <v>-20588.670000000002</v>
      </c>
      <c r="R258" t="s">
        <v>148</v>
      </c>
    </row>
    <row r="259" spans="1:18">
      <c r="A259">
        <v>1</v>
      </c>
      <c r="B259" t="s">
        <v>52</v>
      </c>
      <c r="C259" t="s">
        <v>2</v>
      </c>
      <c r="D259">
        <v>2020</v>
      </c>
      <c r="E259">
        <v>841</v>
      </c>
      <c r="F259" s="7">
        <v>2287.63</v>
      </c>
      <c r="G259" s="3">
        <v>43872</v>
      </c>
      <c r="H259" t="s">
        <v>164</v>
      </c>
      <c r="I259" s="3">
        <v>43861</v>
      </c>
      <c r="J259" s="3">
        <f t="shared" ref="J259:J322" si="14">I259+30</f>
        <v>43891</v>
      </c>
      <c r="K259" t="s">
        <v>4</v>
      </c>
      <c r="L259">
        <v>2020</v>
      </c>
      <c r="M259">
        <v>3290</v>
      </c>
      <c r="N259" s="3">
        <v>43928</v>
      </c>
      <c r="O259" s="3">
        <v>43929</v>
      </c>
      <c r="P259" s="9">
        <f t="shared" si="13"/>
        <v>38</v>
      </c>
      <c r="Q259" s="10">
        <f t="shared" si="12"/>
        <v>86929.94</v>
      </c>
      <c r="R259" t="s">
        <v>148</v>
      </c>
    </row>
    <row r="260" spans="1:18">
      <c r="A260">
        <v>1</v>
      </c>
      <c r="B260" t="s">
        <v>52</v>
      </c>
      <c r="C260" t="s">
        <v>2</v>
      </c>
      <c r="D260">
        <v>2020</v>
      </c>
      <c r="E260">
        <v>3120</v>
      </c>
      <c r="F260" s="7">
        <v>2287.63</v>
      </c>
      <c r="G260" s="3">
        <v>43917</v>
      </c>
      <c r="H260" t="s">
        <v>165</v>
      </c>
      <c r="I260" s="3">
        <v>43890</v>
      </c>
      <c r="J260" s="3">
        <f t="shared" si="14"/>
        <v>43920</v>
      </c>
      <c r="K260" t="s">
        <v>4</v>
      </c>
      <c r="L260">
        <v>2020</v>
      </c>
      <c r="M260">
        <v>3290</v>
      </c>
      <c r="N260" s="3">
        <v>43928</v>
      </c>
      <c r="O260" s="3">
        <v>43929</v>
      </c>
      <c r="P260" s="9">
        <f t="shared" si="13"/>
        <v>9</v>
      </c>
      <c r="Q260" s="10">
        <f t="shared" si="12"/>
        <v>20588.670000000002</v>
      </c>
      <c r="R260" t="s">
        <v>148</v>
      </c>
    </row>
    <row r="261" spans="1:18">
      <c r="A261">
        <v>1</v>
      </c>
      <c r="B261" t="s">
        <v>52</v>
      </c>
      <c r="C261" t="s">
        <v>11</v>
      </c>
      <c r="D261">
        <v>2020</v>
      </c>
      <c r="E261">
        <v>817</v>
      </c>
      <c r="F261" s="7">
        <v>-6849.95</v>
      </c>
      <c r="G261" s="3">
        <v>43871</v>
      </c>
      <c r="H261" t="s">
        <v>46</v>
      </c>
      <c r="I261" s="3">
        <v>43846</v>
      </c>
      <c r="J261" s="3">
        <f t="shared" si="14"/>
        <v>43876</v>
      </c>
      <c r="K261" t="s">
        <v>4</v>
      </c>
      <c r="L261">
        <v>2020</v>
      </c>
      <c r="M261">
        <v>3292</v>
      </c>
      <c r="N261" s="3">
        <v>43928</v>
      </c>
      <c r="O261" s="3">
        <v>44007</v>
      </c>
      <c r="P261" s="9">
        <f t="shared" si="13"/>
        <v>131</v>
      </c>
      <c r="Q261" s="10">
        <f t="shared" si="12"/>
        <v>-897343.45</v>
      </c>
      <c r="R261" t="s">
        <v>166</v>
      </c>
    </row>
    <row r="262" spans="1:18">
      <c r="A262">
        <v>1</v>
      </c>
      <c r="B262" t="s">
        <v>52</v>
      </c>
      <c r="C262" t="s">
        <v>11</v>
      </c>
      <c r="D262">
        <v>2020</v>
      </c>
      <c r="E262">
        <v>818</v>
      </c>
      <c r="F262" s="7">
        <v>-6849.95</v>
      </c>
      <c r="G262" s="3">
        <v>43871</v>
      </c>
      <c r="H262" t="s">
        <v>167</v>
      </c>
      <c r="I262" s="3">
        <v>43853</v>
      </c>
      <c r="J262" s="3">
        <f t="shared" si="14"/>
        <v>43883</v>
      </c>
      <c r="K262" t="s">
        <v>4</v>
      </c>
      <c r="L262">
        <v>2020</v>
      </c>
      <c r="M262">
        <v>3292</v>
      </c>
      <c r="N262" s="3">
        <v>43928</v>
      </c>
      <c r="O262" s="3">
        <v>44007</v>
      </c>
      <c r="P262" s="9">
        <f t="shared" si="13"/>
        <v>124</v>
      </c>
      <c r="Q262" s="10">
        <f t="shared" si="12"/>
        <v>-849393.79999999993</v>
      </c>
      <c r="R262" t="s">
        <v>166</v>
      </c>
    </row>
    <row r="263" spans="1:18">
      <c r="A263">
        <v>1</v>
      </c>
      <c r="B263" t="s">
        <v>52</v>
      </c>
      <c r="C263" t="s">
        <v>74</v>
      </c>
      <c r="D263">
        <v>2020</v>
      </c>
      <c r="E263">
        <v>774</v>
      </c>
      <c r="F263" s="7">
        <v>6849.95</v>
      </c>
      <c r="G263" s="3">
        <v>43871</v>
      </c>
      <c r="H263" t="s">
        <v>168</v>
      </c>
      <c r="I263" s="3">
        <v>43853</v>
      </c>
      <c r="J263" s="3">
        <f t="shared" si="14"/>
        <v>43883</v>
      </c>
      <c r="K263" t="s">
        <v>4</v>
      </c>
      <c r="L263">
        <v>2020</v>
      </c>
      <c r="M263">
        <v>3292</v>
      </c>
      <c r="N263" s="3">
        <v>43928</v>
      </c>
      <c r="O263" s="3">
        <v>44007</v>
      </c>
      <c r="P263" s="9">
        <f t="shared" si="13"/>
        <v>124</v>
      </c>
      <c r="Q263" s="10">
        <f t="shared" si="12"/>
        <v>849393.79999999993</v>
      </c>
      <c r="R263" t="s">
        <v>166</v>
      </c>
    </row>
    <row r="264" spans="1:18">
      <c r="A264">
        <v>1</v>
      </c>
      <c r="B264" t="s">
        <v>52</v>
      </c>
      <c r="C264" t="s">
        <v>2</v>
      </c>
      <c r="D264">
        <v>2020</v>
      </c>
      <c r="E264">
        <v>773</v>
      </c>
      <c r="F264" s="7">
        <v>6849.95</v>
      </c>
      <c r="G264" s="3">
        <v>43871</v>
      </c>
      <c r="H264" t="s">
        <v>169</v>
      </c>
      <c r="I264" s="3">
        <v>43846</v>
      </c>
      <c r="J264" s="3">
        <f t="shared" si="14"/>
        <v>43876</v>
      </c>
      <c r="K264" t="s">
        <v>4</v>
      </c>
      <c r="L264">
        <v>2020</v>
      </c>
      <c r="M264">
        <v>3292</v>
      </c>
      <c r="N264" s="3">
        <v>43928</v>
      </c>
      <c r="O264" s="3">
        <v>44007</v>
      </c>
      <c r="P264" s="9">
        <f t="shared" si="13"/>
        <v>131</v>
      </c>
      <c r="Q264" s="10">
        <f t="shared" si="12"/>
        <v>897343.45</v>
      </c>
      <c r="R264" t="s">
        <v>166</v>
      </c>
    </row>
    <row r="265" spans="1:18">
      <c r="A265">
        <v>1</v>
      </c>
      <c r="B265" t="s">
        <v>52</v>
      </c>
      <c r="C265" t="s">
        <v>2</v>
      </c>
      <c r="D265">
        <v>2020</v>
      </c>
      <c r="E265">
        <v>1649</v>
      </c>
      <c r="F265" s="7">
        <v>2282.79</v>
      </c>
      <c r="G265" s="3">
        <v>43896</v>
      </c>
      <c r="H265" t="s">
        <v>170</v>
      </c>
      <c r="I265" s="3">
        <v>43893</v>
      </c>
      <c r="J265" s="3">
        <f t="shared" si="14"/>
        <v>43923</v>
      </c>
      <c r="K265" t="s">
        <v>4</v>
      </c>
      <c r="L265">
        <v>2020</v>
      </c>
      <c r="M265">
        <v>3292</v>
      </c>
      <c r="N265" s="3">
        <v>43928</v>
      </c>
      <c r="O265" s="3">
        <v>44007</v>
      </c>
      <c r="P265" s="9">
        <f t="shared" si="13"/>
        <v>84</v>
      </c>
      <c r="Q265" s="10">
        <f t="shared" si="12"/>
        <v>191754.36</v>
      </c>
      <c r="R265" t="s">
        <v>166</v>
      </c>
    </row>
    <row r="266" spans="1:18">
      <c r="A266">
        <v>1</v>
      </c>
      <c r="B266" t="s">
        <v>52</v>
      </c>
      <c r="C266" t="s">
        <v>2</v>
      </c>
      <c r="D266">
        <v>2020</v>
      </c>
      <c r="E266">
        <v>1649</v>
      </c>
      <c r="F266" s="7">
        <v>4566.63</v>
      </c>
      <c r="G266" s="3">
        <v>43896</v>
      </c>
      <c r="H266" t="s">
        <v>170</v>
      </c>
      <c r="I266" s="3">
        <v>43893</v>
      </c>
      <c r="J266" s="3">
        <f t="shared" si="14"/>
        <v>43923</v>
      </c>
      <c r="K266" t="s">
        <v>4</v>
      </c>
      <c r="L266">
        <v>2020</v>
      </c>
      <c r="M266">
        <v>3293</v>
      </c>
      <c r="N266" s="3">
        <v>43928</v>
      </c>
      <c r="O266" s="3">
        <v>44007</v>
      </c>
      <c r="P266" s="9">
        <f t="shared" si="13"/>
        <v>84</v>
      </c>
      <c r="Q266" s="10">
        <f t="shared" si="12"/>
        <v>383596.92</v>
      </c>
      <c r="R266" t="s">
        <v>166</v>
      </c>
    </row>
    <row r="267" spans="1:18">
      <c r="A267">
        <v>1</v>
      </c>
      <c r="B267" t="s">
        <v>52</v>
      </c>
      <c r="C267" t="s">
        <v>2</v>
      </c>
      <c r="D267">
        <v>2020</v>
      </c>
      <c r="E267">
        <v>238</v>
      </c>
      <c r="F267" s="7">
        <v>167.22</v>
      </c>
      <c r="G267" s="3">
        <v>43860</v>
      </c>
      <c r="H267">
        <v>3</v>
      </c>
      <c r="I267" s="3">
        <v>43840</v>
      </c>
      <c r="J267" s="3">
        <f t="shared" si="14"/>
        <v>43870</v>
      </c>
      <c r="K267" t="s">
        <v>4</v>
      </c>
      <c r="L267">
        <v>2020</v>
      </c>
      <c r="M267">
        <v>3294</v>
      </c>
      <c r="N267" s="3">
        <v>43928</v>
      </c>
      <c r="O267" s="3">
        <v>43931</v>
      </c>
      <c r="P267" s="9">
        <f t="shared" si="13"/>
        <v>61</v>
      </c>
      <c r="Q267" s="10">
        <f t="shared" si="12"/>
        <v>10200.42</v>
      </c>
      <c r="R267" t="s">
        <v>171</v>
      </c>
    </row>
    <row r="268" spans="1:18">
      <c r="A268">
        <v>1</v>
      </c>
      <c r="B268" t="s">
        <v>52</v>
      </c>
      <c r="C268" t="s">
        <v>2</v>
      </c>
      <c r="D268">
        <v>2020</v>
      </c>
      <c r="E268">
        <v>3131</v>
      </c>
      <c r="F268" s="7">
        <v>197.3</v>
      </c>
      <c r="G268" s="3">
        <v>43917</v>
      </c>
      <c r="H268" t="s">
        <v>172</v>
      </c>
      <c r="I268" s="3">
        <v>43895</v>
      </c>
      <c r="J268" s="3">
        <f t="shared" si="14"/>
        <v>43925</v>
      </c>
      <c r="K268" t="s">
        <v>4</v>
      </c>
      <c r="L268">
        <v>2020</v>
      </c>
      <c r="M268">
        <v>3295</v>
      </c>
      <c r="N268" s="3">
        <v>43928</v>
      </c>
      <c r="O268" s="3">
        <v>43931</v>
      </c>
      <c r="P268" s="9">
        <f t="shared" si="13"/>
        <v>6</v>
      </c>
      <c r="Q268" s="10">
        <f t="shared" si="12"/>
        <v>1183.8000000000002</v>
      </c>
      <c r="R268" t="s">
        <v>173</v>
      </c>
    </row>
    <row r="269" spans="1:18">
      <c r="A269">
        <v>1</v>
      </c>
      <c r="B269" t="s">
        <v>52</v>
      </c>
      <c r="C269" t="s">
        <v>2</v>
      </c>
      <c r="D269">
        <v>2020</v>
      </c>
      <c r="E269">
        <v>3132</v>
      </c>
      <c r="F269" s="7">
        <v>273.88</v>
      </c>
      <c r="G269" s="3">
        <v>43917</v>
      </c>
      <c r="H269" t="s">
        <v>174</v>
      </c>
      <c r="I269" s="3">
        <v>43895</v>
      </c>
      <c r="J269" s="3">
        <f t="shared" si="14"/>
        <v>43925</v>
      </c>
      <c r="K269" t="s">
        <v>4</v>
      </c>
      <c r="L269">
        <v>2020</v>
      </c>
      <c r="M269">
        <v>3296</v>
      </c>
      <c r="N269" s="3">
        <v>43928</v>
      </c>
      <c r="O269" s="3">
        <v>43931</v>
      </c>
      <c r="P269" s="9">
        <f t="shared" si="13"/>
        <v>6</v>
      </c>
      <c r="Q269" s="10">
        <f t="shared" si="12"/>
        <v>1643.28</v>
      </c>
      <c r="R269" t="s">
        <v>173</v>
      </c>
    </row>
    <row r="270" spans="1:18">
      <c r="A270">
        <v>1</v>
      </c>
      <c r="B270" t="s">
        <v>52</v>
      </c>
      <c r="C270" t="s">
        <v>11</v>
      </c>
      <c r="D270">
        <v>2020</v>
      </c>
      <c r="E270">
        <v>396</v>
      </c>
      <c r="F270" s="7">
        <v>-6849.95</v>
      </c>
      <c r="G270" s="3">
        <v>43860</v>
      </c>
      <c r="H270" t="s">
        <v>175</v>
      </c>
      <c r="I270" s="3">
        <v>43846</v>
      </c>
      <c r="J270" s="3">
        <f t="shared" si="14"/>
        <v>43876</v>
      </c>
      <c r="K270" t="s">
        <v>4</v>
      </c>
      <c r="L270">
        <v>2020</v>
      </c>
      <c r="M270">
        <v>3297</v>
      </c>
      <c r="N270" s="3">
        <v>43928</v>
      </c>
      <c r="O270" s="3">
        <v>43929</v>
      </c>
      <c r="P270" s="9">
        <f t="shared" si="13"/>
        <v>53</v>
      </c>
      <c r="Q270" s="10">
        <f t="shared" si="12"/>
        <v>-363047.35</v>
      </c>
      <c r="R270" t="s">
        <v>166</v>
      </c>
    </row>
    <row r="271" spans="1:18">
      <c r="A271">
        <v>1</v>
      </c>
      <c r="B271" t="s">
        <v>52</v>
      </c>
      <c r="C271" t="s">
        <v>2</v>
      </c>
      <c r="D271">
        <v>2019</v>
      </c>
      <c r="E271">
        <v>10966</v>
      </c>
      <c r="F271" s="7">
        <v>6849.95</v>
      </c>
      <c r="G271" s="3">
        <v>43788</v>
      </c>
      <c r="H271" t="s">
        <v>176</v>
      </c>
      <c r="I271" s="3">
        <v>43760</v>
      </c>
      <c r="J271" s="3">
        <f t="shared" si="14"/>
        <v>43790</v>
      </c>
      <c r="K271" t="s">
        <v>4</v>
      </c>
      <c r="L271">
        <v>2020</v>
      </c>
      <c r="M271">
        <v>3297</v>
      </c>
      <c r="N271" s="3">
        <v>43928</v>
      </c>
      <c r="O271" s="3">
        <v>43929</v>
      </c>
      <c r="P271" s="9">
        <f t="shared" si="13"/>
        <v>139</v>
      </c>
      <c r="Q271" s="10">
        <f t="shared" si="12"/>
        <v>952143.04999999993</v>
      </c>
      <c r="R271" t="s">
        <v>166</v>
      </c>
    </row>
    <row r="272" spans="1:18">
      <c r="A272">
        <v>1</v>
      </c>
      <c r="B272" t="s">
        <v>52</v>
      </c>
      <c r="C272" t="s">
        <v>2</v>
      </c>
      <c r="D272">
        <v>2020</v>
      </c>
      <c r="E272">
        <v>363</v>
      </c>
      <c r="F272" s="7">
        <v>2283.31</v>
      </c>
      <c r="G272" s="3">
        <v>43860</v>
      </c>
      <c r="H272" t="s">
        <v>133</v>
      </c>
      <c r="I272" s="3">
        <v>43846</v>
      </c>
      <c r="J272" s="3">
        <f t="shared" si="14"/>
        <v>43876</v>
      </c>
      <c r="K272" t="s">
        <v>4</v>
      </c>
      <c r="L272">
        <v>2020</v>
      </c>
      <c r="M272">
        <v>3297</v>
      </c>
      <c r="N272" s="3">
        <v>43928</v>
      </c>
      <c r="O272" s="3">
        <v>43929</v>
      </c>
      <c r="P272" s="9">
        <f t="shared" si="13"/>
        <v>53</v>
      </c>
      <c r="Q272" s="10">
        <f t="shared" si="12"/>
        <v>121015.43</v>
      </c>
      <c r="R272" t="s">
        <v>166</v>
      </c>
    </row>
    <row r="273" spans="1:18">
      <c r="A273">
        <v>1</v>
      </c>
      <c r="B273" t="s">
        <v>52</v>
      </c>
      <c r="C273" t="s">
        <v>2</v>
      </c>
      <c r="D273">
        <v>2020</v>
      </c>
      <c r="E273">
        <v>363</v>
      </c>
      <c r="F273" s="7">
        <v>2283.31</v>
      </c>
      <c r="G273" s="3">
        <v>43860</v>
      </c>
      <c r="H273" t="s">
        <v>133</v>
      </c>
      <c r="I273" s="3">
        <v>43846</v>
      </c>
      <c r="J273" s="3">
        <f t="shared" si="14"/>
        <v>43876</v>
      </c>
      <c r="K273" t="s">
        <v>4</v>
      </c>
      <c r="L273">
        <v>2020</v>
      </c>
      <c r="M273">
        <v>3298</v>
      </c>
      <c r="N273" s="3">
        <v>43928</v>
      </c>
      <c r="O273" s="3">
        <v>43929</v>
      </c>
      <c r="P273" s="9">
        <f t="shared" si="13"/>
        <v>53</v>
      </c>
      <c r="Q273" s="10">
        <f t="shared" si="12"/>
        <v>121015.43</v>
      </c>
      <c r="R273" t="s">
        <v>166</v>
      </c>
    </row>
    <row r="274" spans="1:18">
      <c r="A274">
        <v>1</v>
      </c>
      <c r="B274" t="s">
        <v>52</v>
      </c>
      <c r="C274" t="s">
        <v>2</v>
      </c>
      <c r="D274">
        <v>2020</v>
      </c>
      <c r="E274">
        <v>363</v>
      </c>
      <c r="F274" s="7">
        <v>2283.33</v>
      </c>
      <c r="G274" s="3">
        <v>43860</v>
      </c>
      <c r="H274" t="s">
        <v>133</v>
      </c>
      <c r="I274" s="3">
        <v>43846</v>
      </c>
      <c r="J274" s="3">
        <f t="shared" si="14"/>
        <v>43876</v>
      </c>
      <c r="K274" t="s">
        <v>4</v>
      </c>
      <c r="L274">
        <v>2020</v>
      </c>
      <c r="M274">
        <v>3299</v>
      </c>
      <c r="N274" s="3">
        <v>43928</v>
      </c>
      <c r="O274" s="3">
        <v>43929</v>
      </c>
      <c r="P274" s="9">
        <f t="shared" si="13"/>
        <v>53</v>
      </c>
      <c r="Q274" s="10">
        <f t="shared" si="12"/>
        <v>121016.48999999999</v>
      </c>
      <c r="R274" t="s">
        <v>166</v>
      </c>
    </row>
    <row r="275" spans="1:18">
      <c r="A275">
        <v>1</v>
      </c>
      <c r="B275" t="s">
        <v>52</v>
      </c>
      <c r="C275" t="s">
        <v>2</v>
      </c>
      <c r="D275">
        <v>2020</v>
      </c>
      <c r="E275">
        <v>3139</v>
      </c>
      <c r="F275" s="7">
        <v>109.28</v>
      </c>
      <c r="G275" s="3">
        <v>43917</v>
      </c>
      <c r="H275">
        <v>27</v>
      </c>
      <c r="I275" s="3">
        <v>43894</v>
      </c>
      <c r="J275" s="3">
        <f t="shared" si="14"/>
        <v>43924</v>
      </c>
      <c r="K275" t="s">
        <v>4</v>
      </c>
      <c r="L275">
        <v>2020</v>
      </c>
      <c r="M275">
        <v>3300</v>
      </c>
      <c r="N275" s="3">
        <v>43928</v>
      </c>
      <c r="O275" s="3">
        <v>43931</v>
      </c>
      <c r="P275" s="9">
        <f t="shared" si="13"/>
        <v>7</v>
      </c>
      <c r="Q275" s="10">
        <f t="shared" si="12"/>
        <v>764.96</v>
      </c>
      <c r="R275" t="s">
        <v>177</v>
      </c>
    </row>
    <row r="276" spans="1:18">
      <c r="A276">
        <v>1</v>
      </c>
      <c r="B276" t="s">
        <v>52</v>
      </c>
      <c r="C276" t="s">
        <v>2</v>
      </c>
      <c r="D276">
        <v>2020</v>
      </c>
      <c r="E276">
        <v>3158</v>
      </c>
      <c r="F276" s="7">
        <v>84.55</v>
      </c>
      <c r="G276" s="3">
        <v>43917</v>
      </c>
      <c r="H276" t="s">
        <v>178</v>
      </c>
      <c r="I276" s="3">
        <v>43902</v>
      </c>
      <c r="J276" s="3">
        <f t="shared" si="14"/>
        <v>43932</v>
      </c>
      <c r="K276" t="s">
        <v>4</v>
      </c>
      <c r="L276">
        <v>2020</v>
      </c>
      <c r="M276">
        <v>3301</v>
      </c>
      <c r="N276" s="3">
        <v>43928</v>
      </c>
      <c r="O276" s="3">
        <v>43931</v>
      </c>
      <c r="P276" s="9">
        <f t="shared" si="13"/>
        <v>-1</v>
      </c>
      <c r="Q276" s="10">
        <f t="shared" si="12"/>
        <v>-84.55</v>
      </c>
      <c r="R276" t="s">
        <v>179</v>
      </c>
    </row>
    <row r="277" spans="1:18">
      <c r="A277">
        <v>1</v>
      </c>
      <c r="B277" t="s">
        <v>52</v>
      </c>
      <c r="C277" t="s">
        <v>2</v>
      </c>
      <c r="D277">
        <v>2020</v>
      </c>
      <c r="E277">
        <v>5425</v>
      </c>
      <c r="F277" s="7">
        <v>5608.57</v>
      </c>
      <c r="G277" s="3">
        <v>43963</v>
      </c>
      <c r="H277">
        <v>420004</v>
      </c>
      <c r="I277" s="3">
        <v>43876</v>
      </c>
      <c r="J277" s="3">
        <f t="shared" si="14"/>
        <v>43906</v>
      </c>
      <c r="K277" t="s">
        <v>4</v>
      </c>
      <c r="L277">
        <v>2020</v>
      </c>
      <c r="M277">
        <v>6035</v>
      </c>
      <c r="N277" s="3">
        <v>44006</v>
      </c>
      <c r="O277" s="3">
        <v>44006</v>
      </c>
      <c r="P277" s="9">
        <f t="shared" si="13"/>
        <v>100</v>
      </c>
      <c r="Q277" s="10">
        <f t="shared" si="12"/>
        <v>560857</v>
      </c>
      <c r="R277" t="s">
        <v>194</v>
      </c>
    </row>
    <row r="278" spans="1:18">
      <c r="A278">
        <v>1</v>
      </c>
      <c r="B278" t="s">
        <v>52</v>
      </c>
      <c r="C278" t="s">
        <v>2</v>
      </c>
      <c r="D278">
        <v>2020</v>
      </c>
      <c r="E278">
        <v>5425</v>
      </c>
      <c r="F278" s="7">
        <v>10000</v>
      </c>
      <c r="G278" s="3">
        <v>43963</v>
      </c>
      <c r="H278">
        <v>420004</v>
      </c>
      <c r="I278" s="3">
        <v>43876</v>
      </c>
      <c r="J278" s="3">
        <f t="shared" si="14"/>
        <v>43906</v>
      </c>
      <c r="K278" t="s">
        <v>4</v>
      </c>
      <c r="L278">
        <v>2020</v>
      </c>
      <c r="M278">
        <v>6036</v>
      </c>
      <c r="N278" s="3">
        <v>44006</v>
      </c>
      <c r="O278" s="3">
        <v>44006</v>
      </c>
      <c r="P278" s="9">
        <f t="shared" si="13"/>
        <v>100</v>
      </c>
      <c r="Q278" s="10">
        <f t="shared" si="12"/>
        <v>1000000</v>
      </c>
      <c r="R278" t="s">
        <v>194</v>
      </c>
    </row>
    <row r="279" spans="1:18">
      <c r="A279">
        <v>1</v>
      </c>
      <c r="B279" t="s">
        <v>52</v>
      </c>
      <c r="C279" t="s">
        <v>2</v>
      </c>
      <c r="D279">
        <v>2020</v>
      </c>
      <c r="E279">
        <v>5424</v>
      </c>
      <c r="F279" s="7">
        <v>6550.02</v>
      </c>
      <c r="G279" s="3">
        <v>43963</v>
      </c>
      <c r="H279">
        <v>420006</v>
      </c>
      <c r="I279" s="3">
        <v>43901</v>
      </c>
      <c r="J279" s="3">
        <f t="shared" si="14"/>
        <v>43931</v>
      </c>
      <c r="K279" t="s">
        <v>4</v>
      </c>
      <c r="L279">
        <v>2020</v>
      </c>
      <c r="M279">
        <v>6037</v>
      </c>
      <c r="N279" s="3">
        <v>44006</v>
      </c>
      <c r="O279" s="3">
        <v>44006</v>
      </c>
      <c r="P279" s="9">
        <f t="shared" si="13"/>
        <v>75</v>
      </c>
      <c r="Q279" s="10">
        <f t="shared" si="12"/>
        <v>491251.50000000006</v>
      </c>
      <c r="R279" t="s">
        <v>194</v>
      </c>
    </row>
    <row r="280" spans="1:18">
      <c r="A280">
        <v>1</v>
      </c>
      <c r="B280" t="s">
        <v>52</v>
      </c>
      <c r="C280" t="s">
        <v>2</v>
      </c>
      <c r="D280">
        <v>2020</v>
      </c>
      <c r="E280">
        <v>5424</v>
      </c>
      <c r="F280" s="7">
        <v>2500</v>
      </c>
      <c r="G280" s="3">
        <v>43963</v>
      </c>
      <c r="H280">
        <v>420006</v>
      </c>
      <c r="I280" s="3">
        <v>43901</v>
      </c>
      <c r="J280" s="3">
        <f t="shared" si="14"/>
        <v>43931</v>
      </c>
      <c r="K280" t="s">
        <v>4</v>
      </c>
      <c r="L280">
        <v>2020</v>
      </c>
      <c r="M280">
        <v>6038</v>
      </c>
      <c r="N280" s="3">
        <v>44006</v>
      </c>
      <c r="O280" s="3">
        <v>44006</v>
      </c>
      <c r="P280" s="9">
        <f t="shared" si="13"/>
        <v>75</v>
      </c>
      <c r="Q280" s="10">
        <f t="shared" si="12"/>
        <v>187500</v>
      </c>
      <c r="R280" t="s">
        <v>194</v>
      </c>
    </row>
    <row r="281" spans="1:18">
      <c r="A281">
        <v>1</v>
      </c>
      <c r="B281" t="s">
        <v>52</v>
      </c>
      <c r="C281" t="s">
        <v>2</v>
      </c>
      <c r="D281">
        <v>2020</v>
      </c>
      <c r="E281">
        <v>5424</v>
      </c>
      <c r="F281" s="7">
        <v>2771.86</v>
      </c>
      <c r="G281" s="3">
        <v>43963</v>
      </c>
      <c r="H281">
        <v>420006</v>
      </c>
      <c r="I281" s="3">
        <v>43901</v>
      </c>
      <c r="J281" s="3">
        <f t="shared" si="14"/>
        <v>43931</v>
      </c>
      <c r="K281" t="s">
        <v>4</v>
      </c>
      <c r="L281">
        <v>2020</v>
      </c>
      <c r="M281">
        <v>6039</v>
      </c>
      <c r="N281" s="3">
        <v>44006</v>
      </c>
      <c r="O281" s="3">
        <v>44006</v>
      </c>
      <c r="P281" s="9">
        <f t="shared" si="13"/>
        <v>75</v>
      </c>
      <c r="Q281" s="10">
        <f t="shared" si="12"/>
        <v>207889.5</v>
      </c>
      <c r="R281" t="s">
        <v>194</v>
      </c>
    </row>
    <row r="282" spans="1:18">
      <c r="A282">
        <v>1</v>
      </c>
      <c r="B282" t="s">
        <v>52</v>
      </c>
      <c r="C282" t="s">
        <v>2</v>
      </c>
      <c r="D282">
        <v>2020</v>
      </c>
      <c r="E282">
        <v>5426</v>
      </c>
      <c r="F282" s="7">
        <v>176.69</v>
      </c>
      <c r="G282" s="3">
        <v>43963</v>
      </c>
      <c r="H282">
        <v>420008</v>
      </c>
      <c r="I282" s="3">
        <v>43937</v>
      </c>
      <c r="J282" s="3">
        <f t="shared" si="14"/>
        <v>43967</v>
      </c>
      <c r="K282" t="s">
        <v>4</v>
      </c>
      <c r="L282">
        <v>2020</v>
      </c>
      <c r="M282">
        <v>6040</v>
      </c>
      <c r="N282" s="3">
        <v>44006</v>
      </c>
      <c r="O282" s="3">
        <v>44006</v>
      </c>
      <c r="P282" s="9">
        <f t="shared" si="13"/>
        <v>39</v>
      </c>
      <c r="Q282" s="10">
        <f t="shared" si="12"/>
        <v>6890.91</v>
      </c>
      <c r="R282" t="s">
        <v>194</v>
      </c>
    </row>
    <row r="283" spans="1:18">
      <c r="A283">
        <v>1</v>
      </c>
      <c r="B283" t="s">
        <v>52</v>
      </c>
      <c r="C283" t="s">
        <v>2</v>
      </c>
      <c r="D283">
        <v>2020</v>
      </c>
      <c r="E283">
        <v>5426</v>
      </c>
      <c r="F283" s="7">
        <v>2000</v>
      </c>
      <c r="G283" s="3">
        <v>43963</v>
      </c>
      <c r="H283">
        <v>420008</v>
      </c>
      <c r="I283" s="3">
        <v>43937</v>
      </c>
      <c r="J283" s="3">
        <f t="shared" si="14"/>
        <v>43967</v>
      </c>
      <c r="K283" t="s">
        <v>4</v>
      </c>
      <c r="L283">
        <v>2020</v>
      </c>
      <c r="M283">
        <v>6041</v>
      </c>
      <c r="N283" s="3">
        <v>44006</v>
      </c>
      <c r="O283" s="3">
        <v>44006</v>
      </c>
      <c r="P283" s="9">
        <f t="shared" si="13"/>
        <v>39</v>
      </c>
      <c r="Q283" s="10">
        <f t="shared" si="12"/>
        <v>78000</v>
      </c>
      <c r="R283" t="s">
        <v>194</v>
      </c>
    </row>
    <row r="284" spans="1:18">
      <c r="A284">
        <v>1</v>
      </c>
      <c r="B284" t="s">
        <v>52</v>
      </c>
      <c r="C284" t="s">
        <v>2</v>
      </c>
      <c r="D284">
        <v>2020</v>
      </c>
      <c r="E284">
        <v>5426</v>
      </c>
      <c r="F284" s="7">
        <v>2734.95</v>
      </c>
      <c r="G284" s="3">
        <v>43963</v>
      </c>
      <c r="H284">
        <v>420008</v>
      </c>
      <c r="I284" s="3">
        <v>43937</v>
      </c>
      <c r="J284" s="3">
        <f t="shared" si="14"/>
        <v>43967</v>
      </c>
      <c r="K284" t="s">
        <v>4</v>
      </c>
      <c r="L284">
        <v>2020</v>
      </c>
      <c r="M284">
        <v>6042</v>
      </c>
      <c r="N284" s="3">
        <v>44006</v>
      </c>
      <c r="O284" s="3">
        <v>44006</v>
      </c>
      <c r="P284" s="9">
        <f t="shared" si="13"/>
        <v>39</v>
      </c>
      <c r="Q284" s="10">
        <f t="shared" si="12"/>
        <v>106663.04999999999</v>
      </c>
      <c r="R284" t="s">
        <v>194</v>
      </c>
    </row>
    <row r="285" spans="1:18">
      <c r="A285">
        <v>1</v>
      </c>
      <c r="B285" t="s">
        <v>52</v>
      </c>
      <c r="C285" t="s">
        <v>2</v>
      </c>
      <c r="D285">
        <v>2020</v>
      </c>
      <c r="E285">
        <v>6006</v>
      </c>
      <c r="F285" s="7">
        <v>293.45999999999998</v>
      </c>
      <c r="G285" s="3">
        <v>43985</v>
      </c>
      <c r="H285">
        <v>420010</v>
      </c>
      <c r="I285" s="3">
        <v>43964</v>
      </c>
      <c r="J285" s="3">
        <f t="shared" si="14"/>
        <v>43994</v>
      </c>
      <c r="K285" t="s">
        <v>4</v>
      </c>
      <c r="L285">
        <v>2020</v>
      </c>
      <c r="M285">
        <v>6043</v>
      </c>
      <c r="N285" s="3">
        <v>44006</v>
      </c>
      <c r="O285" s="3">
        <v>44006</v>
      </c>
      <c r="P285" s="9">
        <f t="shared" si="13"/>
        <v>12</v>
      </c>
      <c r="Q285" s="10">
        <f t="shared" si="12"/>
        <v>3521.5199999999995</v>
      </c>
      <c r="R285" t="s">
        <v>194</v>
      </c>
    </row>
    <row r="286" spans="1:18">
      <c r="A286">
        <v>1</v>
      </c>
      <c r="B286" t="s">
        <v>52</v>
      </c>
      <c r="C286" t="s">
        <v>2</v>
      </c>
      <c r="D286">
        <v>2020</v>
      </c>
      <c r="E286">
        <v>6006</v>
      </c>
      <c r="F286" s="7">
        <v>775</v>
      </c>
      <c r="G286" s="3">
        <v>43985</v>
      </c>
      <c r="H286">
        <v>420010</v>
      </c>
      <c r="I286" s="3">
        <v>43964</v>
      </c>
      <c r="J286" s="3">
        <f t="shared" si="14"/>
        <v>43994</v>
      </c>
      <c r="K286" t="s">
        <v>4</v>
      </c>
      <c r="L286">
        <v>2020</v>
      </c>
      <c r="M286">
        <v>6044</v>
      </c>
      <c r="N286" s="3">
        <v>44006</v>
      </c>
      <c r="O286" s="3">
        <v>44006</v>
      </c>
      <c r="P286" s="9">
        <f t="shared" si="13"/>
        <v>12</v>
      </c>
      <c r="Q286" s="10">
        <f t="shared" si="12"/>
        <v>9300</v>
      </c>
      <c r="R286" t="s">
        <v>194</v>
      </c>
    </row>
    <row r="287" spans="1:18">
      <c r="A287">
        <v>1</v>
      </c>
      <c r="B287" t="s">
        <v>52</v>
      </c>
      <c r="C287" t="s">
        <v>2</v>
      </c>
      <c r="D287">
        <v>2020</v>
      </c>
      <c r="E287">
        <v>6006</v>
      </c>
      <c r="F287" s="7">
        <v>1000</v>
      </c>
      <c r="G287" s="3">
        <v>43985</v>
      </c>
      <c r="H287">
        <v>420010</v>
      </c>
      <c r="I287" s="3">
        <v>43964</v>
      </c>
      <c r="J287" s="3">
        <f t="shared" si="14"/>
        <v>43994</v>
      </c>
      <c r="K287" t="s">
        <v>4</v>
      </c>
      <c r="L287">
        <v>2020</v>
      </c>
      <c r="M287">
        <v>6045</v>
      </c>
      <c r="N287" s="3">
        <v>44006</v>
      </c>
      <c r="O287" s="3">
        <v>44006</v>
      </c>
      <c r="P287" s="9">
        <f t="shared" si="13"/>
        <v>12</v>
      </c>
      <c r="Q287" s="10">
        <f t="shared" si="12"/>
        <v>12000</v>
      </c>
      <c r="R287" t="s">
        <v>194</v>
      </c>
    </row>
    <row r="288" spans="1:18">
      <c r="A288">
        <v>1</v>
      </c>
      <c r="B288" t="s">
        <v>52</v>
      </c>
      <c r="C288" t="s">
        <v>2</v>
      </c>
      <c r="D288">
        <v>2020</v>
      </c>
      <c r="E288">
        <v>6006</v>
      </c>
      <c r="F288" s="7">
        <v>331.24</v>
      </c>
      <c r="G288" s="3">
        <v>43985</v>
      </c>
      <c r="H288">
        <v>420010</v>
      </c>
      <c r="I288" s="3">
        <v>43964</v>
      </c>
      <c r="J288" s="3">
        <f t="shared" si="14"/>
        <v>43994</v>
      </c>
      <c r="K288" t="s">
        <v>4</v>
      </c>
      <c r="L288">
        <v>2020</v>
      </c>
      <c r="M288">
        <v>6046</v>
      </c>
      <c r="N288" s="3">
        <v>44006</v>
      </c>
      <c r="O288" s="3">
        <v>44006</v>
      </c>
      <c r="P288" s="9">
        <f t="shared" si="13"/>
        <v>12</v>
      </c>
      <c r="Q288" s="10">
        <f t="shared" si="12"/>
        <v>3974.88</v>
      </c>
      <c r="R288" t="s">
        <v>194</v>
      </c>
    </row>
    <row r="289" spans="1:18">
      <c r="A289">
        <v>1</v>
      </c>
      <c r="B289" t="s">
        <v>52</v>
      </c>
      <c r="C289" t="s">
        <v>2</v>
      </c>
      <c r="D289">
        <v>2020</v>
      </c>
      <c r="E289">
        <v>6027</v>
      </c>
      <c r="F289" s="7">
        <v>97815.18</v>
      </c>
      <c r="G289" s="3">
        <v>43987</v>
      </c>
      <c r="H289" s="2">
        <v>22251</v>
      </c>
      <c r="I289" s="3">
        <v>43985</v>
      </c>
      <c r="J289" s="3">
        <f t="shared" si="14"/>
        <v>44015</v>
      </c>
      <c r="K289" t="s">
        <v>4</v>
      </c>
      <c r="L289">
        <v>2020</v>
      </c>
      <c r="M289">
        <v>6055</v>
      </c>
      <c r="N289" s="3">
        <v>44006</v>
      </c>
      <c r="O289" s="3">
        <v>44007</v>
      </c>
      <c r="P289" s="9">
        <f t="shared" si="13"/>
        <v>-8</v>
      </c>
      <c r="Q289" s="10">
        <f t="shared" si="12"/>
        <v>-782521.44</v>
      </c>
      <c r="R289" t="s">
        <v>30</v>
      </c>
    </row>
    <row r="290" spans="1:18">
      <c r="A290">
        <v>1</v>
      </c>
      <c r="B290" t="s">
        <v>52</v>
      </c>
      <c r="C290" t="s">
        <v>2</v>
      </c>
      <c r="D290">
        <v>2020</v>
      </c>
      <c r="E290">
        <v>6027</v>
      </c>
      <c r="F290" s="7">
        <v>81529.399999999994</v>
      </c>
      <c r="G290" s="3">
        <v>43987</v>
      </c>
      <c r="H290" s="2">
        <v>22251</v>
      </c>
      <c r="I290" s="3">
        <v>43985</v>
      </c>
      <c r="J290" s="3">
        <f t="shared" si="14"/>
        <v>44015</v>
      </c>
      <c r="K290" t="s">
        <v>4</v>
      </c>
      <c r="L290">
        <v>2020</v>
      </c>
      <c r="M290">
        <v>6056</v>
      </c>
      <c r="N290" s="3">
        <v>44006</v>
      </c>
      <c r="O290" s="3">
        <v>44007</v>
      </c>
      <c r="P290" s="9">
        <f t="shared" si="13"/>
        <v>-8</v>
      </c>
      <c r="Q290" s="10">
        <f t="shared" si="12"/>
        <v>-652235.19999999995</v>
      </c>
      <c r="R290" t="s">
        <v>30</v>
      </c>
    </row>
    <row r="291" spans="1:18">
      <c r="A291">
        <v>1</v>
      </c>
      <c r="B291" t="s">
        <v>52</v>
      </c>
      <c r="C291" t="s">
        <v>2</v>
      </c>
      <c r="D291">
        <v>2020</v>
      </c>
      <c r="E291">
        <v>6027</v>
      </c>
      <c r="F291" s="7">
        <v>21454.17</v>
      </c>
      <c r="G291" s="3">
        <v>43987</v>
      </c>
      <c r="H291" s="2">
        <v>22251</v>
      </c>
      <c r="I291" s="3">
        <v>43985</v>
      </c>
      <c r="J291" s="3">
        <f t="shared" si="14"/>
        <v>44015</v>
      </c>
      <c r="K291" t="s">
        <v>4</v>
      </c>
      <c r="L291">
        <v>2020</v>
      </c>
      <c r="M291">
        <v>6057</v>
      </c>
      <c r="N291" s="3">
        <v>44006</v>
      </c>
      <c r="O291" s="3">
        <v>44007</v>
      </c>
      <c r="P291" s="9">
        <f t="shared" si="13"/>
        <v>-8</v>
      </c>
      <c r="Q291" s="10">
        <f t="shared" si="12"/>
        <v>-171633.36</v>
      </c>
      <c r="R291" t="s">
        <v>30</v>
      </c>
    </row>
    <row r="292" spans="1:18">
      <c r="A292">
        <v>1</v>
      </c>
      <c r="B292" t="s">
        <v>52</v>
      </c>
      <c r="C292" t="s">
        <v>2</v>
      </c>
      <c r="D292">
        <v>2020</v>
      </c>
      <c r="E292">
        <v>5935</v>
      </c>
      <c r="F292" s="7">
        <v>96</v>
      </c>
      <c r="G292" s="3">
        <v>43977</v>
      </c>
      <c r="H292">
        <v>5</v>
      </c>
      <c r="I292" s="3">
        <v>43973</v>
      </c>
      <c r="J292" s="3">
        <f t="shared" si="14"/>
        <v>44003</v>
      </c>
      <c r="K292" t="s">
        <v>4</v>
      </c>
      <c r="L292">
        <v>2020</v>
      </c>
      <c r="M292">
        <v>6074</v>
      </c>
      <c r="N292" s="3">
        <v>44007</v>
      </c>
      <c r="O292" s="3">
        <v>44007</v>
      </c>
      <c r="P292" s="9">
        <f t="shared" si="13"/>
        <v>4</v>
      </c>
      <c r="Q292" s="10">
        <f t="shared" si="12"/>
        <v>384</v>
      </c>
      <c r="R292" t="s">
        <v>188</v>
      </c>
    </row>
    <row r="293" spans="1:18">
      <c r="A293">
        <v>1</v>
      </c>
      <c r="B293" t="s">
        <v>52</v>
      </c>
      <c r="C293" t="s">
        <v>2</v>
      </c>
      <c r="D293">
        <v>2020</v>
      </c>
      <c r="E293">
        <v>5927</v>
      </c>
      <c r="F293" s="7">
        <v>18000</v>
      </c>
      <c r="G293" s="3">
        <v>43977</v>
      </c>
      <c r="H293" t="s">
        <v>196</v>
      </c>
      <c r="I293" s="3">
        <v>43972</v>
      </c>
      <c r="J293" s="3">
        <f t="shared" si="14"/>
        <v>44002</v>
      </c>
      <c r="K293" t="s">
        <v>4</v>
      </c>
      <c r="L293">
        <v>2020</v>
      </c>
      <c r="M293">
        <v>6075</v>
      </c>
      <c r="N293" s="3">
        <v>44007</v>
      </c>
      <c r="O293" s="3">
        <v>44007</v>
      </c>
      <c r="P293" s="9">
        <f t="shared" si="13"/>
        <v>5</v>
      </c>
      <c r="Q293" s="10">
        <f t="shared" si="12"/>
        <v>90000</v>
      </c>
      <c r="R293" t="s">
        <v>185</v>
      </c>
    </row>
    <row r="294" spans="1:18">
      <c r="A294">
        <v>1</v>
      </c>
      <c r="B294" t="s">
        <v>52</v>
      </c>
      <c r="C294" t="s">
        <v>2</v>
      </c>
      <c r="D294">
        <v>2020</v>
      </c>
      <c r="E294">
        <v>6328</v>
      </c>
      <c r="F294" s="7">
        <v>4468.8</v>
      </c>
      <c r="G294" s="3">
        <v>43993</v>
      </c>
      <c r="H294">
        <v>23</v>
      </c>
      <c r="I294" s="3">
        <v>43986</v>
      </c>
      <c r="J294" s="3">
        <f t="shared" si="14"/>
        <v>44016</v>
      </c>
      <c r="K294" t="s">
        <v>4</v>
      </c>
      <c r="L294">
        <v>2020</v>
      </c>
      <c r="M294">
        <v>6076</v>
      </c>
      <c r="N294" s="3">
        <v>44007</v>
      </c>
      <c r="O294" s="3">
        <v>44007</v>
      </c>
      <c r="P294" s="9">
        <f t="shared" si="13"/>
        <v>-9</v>
      </c>
      <c r="Q294" s="10">
        <f t="shared" si="12"/>
        <v>-40219.200000000004</v>
      </c>
      <c r="R294" t="s">
        <v>184</v>
      </c>
    </row>
    <row r="295" spans="1:18">
      <c r="A295">
        <v>1</v>
      </c>
      <c r="B295" t="s">
        <v>52</v>
      </c>
      <c r="C295" t="s">
        <v>2</v>
      </c>
      <c r="D295">
        <v>2020</v>
      </c>
      <c r="E295">
        <v>5932</v>
      </c>
      <c r="F295" s="7">
        <v>7500</v>
      </c>
      <c r="G295" s="3">
        <v>43977</v>
      </c>
      <c r="H295">
        <v>18</v>
      </c>
      <c r="I295" s="3">
        <v>43976</v>
      </c>
      <c r="J295" s="3">
        <f t="shared" si="14"/>
        <v>44006</v>
      </c>
      <c r="K295" t="s">
        <v>4</v>
      </c>
      <c r="L295">
        <v>2020</v>
      </c>
      <c r="M295">
        <v>6079</v>
      </c>
      <c r="N295" s="3">
        <v>44007</v>
      </c>
      <c r="O295" s="3">
        <v>44007</v>
      </c>
      <c r="P295" s="9">
        <f t="shared" si="13"/>
        <v>1</v>
      </c>
      <c r="Q295" s="10">
        <f t="shared" si="12"/>
        <v>7500</v>
      </c>
      <c r="R295" t="s">
        <v>191</v>
      </c>
    </row>
    <row r="296" spans="1:18">
      <c r="A296">
        <v>1</v>
      </c>
      <c r="B296" t="s">
        <v>52</v>
      </c>
      <c r="C296" t="s">
        <v>2</v>
      </c>
      <c r="D296">
        <v>2020</v>
      </c>
      <c r="E296">
        <v>6367</v>
      </c>
      <c r="F296" s="7">
        <v>6100</v>
      </c>
      <c r="G296" s="3">
        <v>43994</v>
      </c>
      <c r="H296" t="s">
        <v>197</v>
      </c>
      <c r="I296" s="3">
        <v>43993</v>
      </c>
      <c r="J296" s="3">
        <f t="shared" si="14"/>
        <v>44023</v>
      </c>
      <c r="K296" t="s">
        <v>4</v>
      </c>
      <c r="L296">
        <v>2020</v>
      </c>
      <c r="M296">
        <v>6080</v>
      </c>
      <c r="N296" s="3">
        <v>44007</v>
      </c>
      <c r="O296" s="3">
        <v>44007</v>
      </c>
      <c r="P296" s="9">
        <f t="shared" si="13"/>
        <v>-16</v>
      </c>
      <c r="Q296" s="10">
        <f t="shared" si="12"/>
        <v>-97600</v>
      </c>
      <c r="R296" t="s">
        <v>187</v>
      </c>
    </row>
    <row r="297" spans="1:18">
      <c r="A297">
        <v>1</v>
      </c>
      <c r="B297" t="s">
        <v>52</v>
      </c>
      <c r="C297" t="s">
        <v>2</v>
      </c>
      <c r="D297">
        <v>2020</v>
      </c>
      <c r="E297">
        <v>6383</v>
      </c>
      <c r="F297" s="7">
        <v>3906</v>
      </c>
      <c r="G297" s="3">
        <v>43997</v>
      </c>
      <c r="H297" t="s">
        <v>198</v>
      </c>
      <c r="I297" s="3">
        <v>43994</v>
      </c>
      <c r="J297" s="3">
        <f t="shared" si="14"/>
        <v>44024</v>
      </c>
      <c r="K297" t="s">
        <v>4</v>
      </c>
      <c r="L297">
        <v>2020</v>
      </c>
      <c r="M297">
        <v>6081</v>
      </c>
      <c r="N297" s="3">
        <v>44007</v>
      </c>
      <c r="O297" s="3">
        <v>44007</v>
      </c>
      <c r="P297" s="9">
        <f t="shared" si="13"/>
        <v>-17</v>
      </c>
      <c r="Q297" s="10">
        <f t="shared" si="12"/>
        <v>-66402</v>
      </c>
      <c r="R297" t="s">
        <v>186</v>
      </c>
    </row>
    <row r="298" spans="1:18">
      <c r="A298">
        <v>1</v>
      </c>
      <c r="B298" t="s">
        <v>52</v>
      </c>
      <c r="C298" t="s">
        <v>2</v>
      </c>
      <c r="D298">
        <v>2020</v>
      </c>
      <c r="E298">
        <v>6384</v>
      </c>
      <c r="F298" s="7">
        <v>3255</v>
      </c>
      <c r="G298" s="3">
        <v>43997</v>
      </c>
      <c r="H298" t="s">
        <v>195</v>
      </c>
      <c r="I298" s="3">
        <v>43994</v>
      </c>
      <c r="J298" s="3">
        <f t="shared" si="14"/>
        <v>44024</v>
      </c>
      <c r="K298" t="s">
        <v>4</v>
      </c>
      <c r="L298">
        <v>2020</v>
      </c>
      <c r="M298">
        <v>6082</v>
      </c>
      <c r="N298" s="3">
        <v>44007</v>
      </c>
      <c r="O298" s="3">
        <v>44013</v>
      </c>
      <c r="P298" s="9">
        <f t="shared" si="13"/>
        <v>-11</v>
      </c>
      <c r="Q298" s="10">
        <f t="shared" si="12"/>
        <v>-35805</v>
      </c>
      <c r="R298" t="s">
        <v>186</v>
      </c>
    </row>
    <row r="299" spans="1:18">
      <c r="A299">
        <v>1</v>
      </c>
      <c r="B299" t="s">
        <v>52</v>
      </c>
      <c r="C299" t="s">
        <v>2</v>
      </c>
      <c r="D299">
        <v>2020</v>
      </c>
      <c r="E299">
        <v>4800</v>
      </c>
      <c r="F299" s="7">
        <v>2046</v>
      </c>
      <c r="G299" s="3">
        <v>43931</v>
      </c>
      <c r="H299" t="s">
        <v>199</v>
      </c>
      <c r="I299" s="3">
        <v>43929</v>
      </c>
      <c r="J299" s="3">
        <f t="shared" si="14"/>
        <v>43959</v>
      </c>
      <c r="K299" t="s">
        <v>4</v>
      </c>
      <c r="L299">
        <v>2020</v>
      </c>
      <c r="M299">
        <v>6083</v>
      </c>
      <c r="N299" s="3">
        <v>44007</v>
      </c>
      <c r="O299" s="3">
        <v>44007</v>
      </c>
      <c r="P299" s="9">
        <f t="shared" si="13"/>
        <v>48</v>
      </c>
      <c r="Q299" s="10">
        <f t="shared" si="12"/>
        <v>98208</v>
      </c>
      <c r="R299" t="s">
        <v>200</v>
      </c>
    </row>
    <row r="300" spans="1:18">
      <c r="A300">
        <v>1</v>
      </c>
      <c r="B300" t="s">
        <v>201</v>
      </c>
      <c r="C300" t="s">
        <v>2</v>
      </c>
      <c r="D300">
        <v>2020</v>
      </c>
      <c r="E300">
        <v>341</v>
      </c>
      <c r="F300" s="7">
        <v>305</v>
      </c>
      <c r="G300" s="3">
        <v>43860</v>
      </c>
      <c r="H300" t="s">
        <v>202</v>
      </c>
      <c r="I300" s="3">
        <v>43845</v>
      </c>
      <c r="J300" s="3">
        <f t="shared" si="14"/>
        <v>43875</v>
      </c>
      <c r="K300" t="s">
        <v>4</v>
      </c>
      <c r="L300">
        <v>2020</v>
      </c>
      <c r="M300">
        <v>3165</v>
      </c>
      <c r="N300" s="3">
        <v>43923</v>
      </c>
      <c r="O300" s="3">
        <v>43924</v>
      </c>
      <c r="P300" s="9">
        <f t="shared" si="13"/>
        <v>49</v>
      </c>
      <c r="Q300" s="10">
        <f t="shared" si="12"/>
        <v>14945</v>
      </c>
      <c r="R300" t="s">
        <v>203</v>
      </c>
    </row>
    <row r="301" spans="1:18">
      <c r="A301">
        <v>1</v>
      </c>
      <c r="B301" t="s">
        <v>201</v>
      </c>
      <c r="C301" t="s">
        <v>2</v>
      </c>
      <c r="D301">
        <v>2020</v>
      </c>
      <c r="E301">
        <v>341</v>
      </c>
      <c r="F301" s="7">
        <v>288.04000000000002</v>
      </c>
      <c r="G301" s="3">
        <v>43860</v>
      </c>
      <c r="H301" t="s">
        <v>202</v>
      </c>
      <c r="I301" s="3">
        <v>43845</v>
      </c>
      <c r="J301" s="3">
        <f t="shared" si="14"/>
        <v>43875</v>
      </c>
      <c r="K301" t="s">
        <v>4</v>
      </c>
      <c r="L301">
        <v>2020</v>
      </c>
      <c r="M301">
        <v>3166</v>
      </c>
      <c r="N301" s="3">
        <v>43923</v>
      </c>
      <c r="O301" s="3">
        <v>43924</v>
      </c>
      <c r="P301" s="9">
        <f t="shared" si="13"/>
        <v>49</v>
      </c>
      <c r="Q301" s="10">
        <f t="shared" si="12"/>
        <v>14113.960000000001</v>
      </c>
      <c r="R301" t="s">
        <v>203</v>
      </c>
    </row>
    <row r="302" spans="1:18">
      <c r="A302">
        <v>1</v>
      </c>
      <c r="B302" t="s">
        <v>201</v>
      </c>
      <c r="C302" t="s">
        <v>74</v>
      </c>
      <c r="D302">
        <v>2020</v>
      </c>
      <c r="E302">
        <v>1186</v>
      </c>
      <c r="F302" s="7">
        <v>7082.6</v>
      </c>
      <c r="G302" s="3">
        <v>43887</v>
      </c>
      <c r="H302">
        <v>1</v>
      </c>
      <c r="I302" s="3">
        <v>43882</v>
      </c>
      <c r="J302" s="3">
        <f t="shared" si="14"/>
        <v>43912</v>
      </c>
      <c r="K302" t="s">
        <v>4</v>
      </c>
      <c r="L302">
        <v>2020</v>
      </c>
      <c r="M302">
        <v>3186</v>
      </c>
      <c r="N302" s="3">
        <v>43924</v>
      </c>
      <c r="O302" s="3">
        <v>43927</v>
      </c>
      <c r="P302" s="9">
        <f t="shared" si="13"/>
        <v>15</v>
      </c>
      <c r="Q302" s="10">
        <f t="shared" si="12"/>
        <v>106239</v>
      </c>
      <c r="R302" t="s">
        <v>204</v>
      </c>
    </row>
    <row r="303" spans="1:18">
      <c r="A303">
        <v>1</v>
      </c>
      <c r="B303" t="s">
        <v>201</v>
      </c>
      <c r="C303" t="s">
        <v>74</v>
      </c>
      <c r="D303">
        <v>2020</v>
      </c>
      <c r="E303">
        <v>1321</v>
      </c>
      <c r="F303" s="7">
        <v>3902</v>
      </c>
      <c r="G303" s="3">
        <v>43888</v>
      </c>
      <c r="H303">
        <v>10</v>
      </c>
      <c r="I303" s="3">
        <v>43887</v>
      </c>
      <c r="J303" s="3">
        <f t="shared" si="14"/>
        <v>43917</v>
      </c>
      <c r="K303" t="s">
        <v>4</v>
      </c>
      <c r="L303">
        <v>2020</v>
      </c>
      <c r="M303">
        <v>3285</v>
      </c>
      <c r="N303" s="3">
        <v>43928</v>
      </c>
      <c r="O303" s="3">
        <v>43929</v>
      </c>
      <c r="P303" s="9">
        <f t="shared" si="13"/>
        <v>12</v>
      </c>
      <c r="Q303" s="10">
        <f t="shared" si="12"/>
        <v>46824</v>
      </c>
      <c r="R303" t="s">
        <v>205</v>
      </c>
    </row>
    <row r="304" spans="1:18">
      <c r="A304">
        <v>1</v>
      </c>
      <c r="B304" t="s">
        <v>201</v>
      </c>
      <c r="C304" t="s">
        <v>2</v>
      </c>
      <c r="D304">
        <v>2020</v>
      </c>
      <c r="E304">
        <v>3213</v>
      </c>
      <c r="F304" s="7">
        <v>902</v>
      </c>
      <c r="G304" s="3">
        <v>43917</v>
      </c>
      <c r="H304" t="s">
        <v>206</v>
      </c>
      <c r="I304" s="3">
        <v>43843</v>
      </c>
      <c r="J304" s="3">
        <f t="shared" si="14"/>
        <v>43873</v>
      </c>
      <c r="K304" t="s">
        <v>4</v>
      </c>
      <c r="L304">
        <v>2020</v>
      </c>
      <c r="M304">
        <v>3342</v>
      </c>
      <c r="N304" s="3">
        <v>43930</v>
      </c>
      <c r="O304" s="3">
        <v>43930</v>
      </c>
      <c r="P304" s="9">
        <f t="shared" si="13"/>
        <v>57</v>
      </c>
      <c r="Q304" s="10">
        <f t="shared" si="12"/>
        <v>51414</v>
      </c>
      <c r="R304" t="s">
        <v>207</v>
      </c>
    </row>
    <row r="305" spans="1:18">
      <c r="A305">
        <v>1</v>
      </c>
      <c r="B305" t="s">
        <v>201</v>
      </c>
      <c r="C305" t="s">
        <v>2</v>
      </c>
      <c r="D305">
        <v>2020</v>
      </c>
      <c r="E305">
        <v>3214</v>
      </c>
      <c r="F305" s="7">
        <v>5402</v>
      </c>
      <c r="G305" s="3">
        <v>43917</v>
      </c>
      <c r="H305" t="s">
        <v>208</v>
      </c>
      <c r="I305" s="3">
        <v>43843</v>
      </c>
      <c r="J305" s="3">
        <f t="shared" si="14"/>
        <v>43873</v>
      </c>
      <c r="K305" t="s">
        <v>4</v>
      </c>
      <c r="L305">
        <v>2020</v>
      </c>
      <c r="M305">
        <v>3343</v>
      </c>
      <c r="N305" s="3">
        <v>43930</v>
      </c>
      <c r="O305" s="3">
        <v>43930</v>
      </c>
      <c r="P305" s="9">
        <f t="shared" si="13"/>
        <v>57</v>
      </c>
      <c r="Q305" s="10">
        <f t="shared" si="12"/>
        <v>307914</v>
      </c>
      <c r="R305" t="s">
        <v>207</v>
      </c>
    </row>
    <row r="306" spans="1:18">
      <c r="A306">
        <v>1</v>
      </c>
      <c r="B306" t="s">
        <v>201</v>
      </c>
      <c r="C306" t="s">
        <v>74</v>
      </c>
      <c r="D306">
        <v>2020</v>
      </c>
      <c r="E306">
        <v>3348</v>
      </c>
      <c r="F306" s="7">
        <v>7900.37</v>
      </c>
      <c r="G306" s="3">
        <v>43920</v>
      </c>
      <c r="H306">
        <v>2</v>
      </c>
      <c r="I306" s="3">
        <v>43895</v>
      </c>
      <c r="J306" s="3">
        <f t="shared" si="14"/>
        <v>43925</v>
      </c>
      <c r="K306" t="s">
        <v>4</v>
      </c>
      <c r="L306">
        <v>2020</v>
      </c>
      <c r="M306">
        <v>3370</v>
      </c>
      <c r="N306" s="3">
        <v>43931</v>
      </c>
      <c r="O306" s="3">
        <v>43937</v>
      </c>
      <c r="P306" s="9">
        <f t="shared" si="13"/>
        <v>12</v>
      </c>
      <c r="Q306" s="10">
        <f t="shared" ref="Q306:Q324" si="15">P306*F306</f>
        <v>94804.44</v>
      </c>
      <c r="R306" t="s">
        <v>209</v>
      </c>
    </row>
    <row r="307" spans="1:18">
      <c r="A307">
        <v>1</v>
      </c>
      <c r="B307" t="s">
        <v>201</v>
      </c>
      <c r="C307" t="s">
        <v>74</v>
      </c>
      <c r="D307">
        <v>2020</v>
      </c>
      <c r="E307">
        <v>3347</v>
      </c>
      <c r="F307" s="7">
        <v>7900.38</v>
      </c>
      <c r="G307" s="3">
        <v>43920</v>
      </c>
      <c r="H307">
        <v>2</v>
      </c>
      <c r="I307" s="3">
        <v>43895</v>
      </c>
      <c r="J307" s="3">
        <f t="shared" si="14"/>
        <v>43925</v>
      </c>
      <c r="K307" t="s">
        <v>4</v>
      </c>
      <c r="L307">
        <v>2020</v>
      </c>
      <c r="M307">
        <v>3371</v>
      </c>
      <c r="N307" s="3">
        <v>43931</v>
      </c>
      <c r="O307" s="3">
        <v>43937</v>
      </c>
      <c r="P307" s="9">
        <f t="shared" si="13"/>
        <v>12</v>
      </c>
      <c r="Q307" s="10">
        <f t="shared" si="15"/>
        <v>94804.56</v>
      </c>
      <c r="R307" t="s">
        <v>210</v>
      </c>
    </row>
    <row r="308" spans="1:18">
      <c r="A308">
        <v>1</v>
      </c>
      <c r="B308" t="s">
        <v>201</v>
      </c>
      <c r="C308" t="s">
        <v>2</v>
      </c>
      <c r="D308">
        <v>2020</v>
      </c>
      <c r="E308">
        <v>3212</v>
      </c>
      <c r="F308" s="7">
        <v>20893.5</v>
      </c>
      <c r="G308" s="3">
        <v>43917</v>
      </c>
      <c r="H308" t="s">
        <v>206</v>
      </c>
      <c r="I308" s="3">
        <v>43896</v>
      </c>
      <c r="J308" s="3">
        <f t="shared" si="14"/>
        <v>43926</v>
      </c>
      <c r="K308" t="s">
        <v>4</v>
      </c>
      <c r="L308">
        <v>2020</v>
      </c>
      <c r="M308">
        <v>3372</v>
      </c>
      <c r="N308" s="3">
        <v>43931</v>
      </c>
      <c r="O308" s="3">
        <v>43937</v>
      </c>
      <c r="P308" s="9">
        <f t="shared" si="13"/>
        <v>11</v>
      </c>
      <c r="Q308" s="10">
        <f t="shared" si="15"/>
        <v>229828.5</v>
      </c>
      <c r="R308" t="s">
        <v>211</v>
      </c>
    </row>
    <row r="309" spans="1:18">
      <c r="A309">
        <v>1</v>
      </c>
      <c r="B309" t="s">
        <v>201</v>
      </c>
      <c r="C309" t="s">
        <v>74</v>
      </c>
      <c r="D309">
        <v>2020</v>
      </c>
      <c r="E309">
        <v>3719</v>
      </c>
      <c r="F309" s="7">
        <v>3902</v>
      </c>
      <c r="G309" s="3">
        <v>43922</v>
      </c>
      <c r="H309">
        <v>2</v>
      </c>
      <c r="I309" s="3">
        <v>43922</v>
      </c>
      <c r="J309" s="3">
        <f t="shared" si="14"/>
        <v>43952</v>
      </c>
      <c r="K309" t="s">
        <v>4</v>
      </c>
      <c r="L309">
        <v>2020</v>
      </c>
      <c r="M309">
        <v>3373</v>
      </c>
      <c r="N309" s="3">
        <v>43931</v>
      </c>
      <c r="O309" s="3">
        <v>43937</v>
      </c>
      <c r="P309" s="9">
        <f t="shared" si="13"/>
        <v>-15</v>
      </c>
      <c r="Q309" s="10">
        <f t="shared" si="15"/>
        <v>-58530</v>
      </c>
      <c r="R309" t="s">
        <v>205</v>
      </c>
    </row>
    <row r="310" spans="1:18">
      <c r="A310">
        <v>1</v>
      </c>
      <c r="B310" t="s">
        <v>201</v>
      </c>
      <c r="C310" t="s">
        <v>2</v>
      </c>
      <c r="D310">
        <v>2020</v>
      </c>
      <c r="E310">
        <v>3339</v>
      </c>
      <c r="F310" s="7">
        <v>9000</v>
      </c>
      <c r="G310" s="3">
        <v>43920</v>
      </c>
      <c r="H310" t="s">
        <v>212</v>
      </c>
      <c r="I310" s="3">
        <v>43888</v>
      </c>
      <c r="J310" s="3">
        <f t="shared" si="14"/>
        <v>43918</v>
      </c>
      <c r="K310" t="s">
        <v>4</v>
      </c>
      <c r="L310">
        <v>2020</v>
      </c>
      <c r="M310">
        <v>3433</v>
      </c>
      <c r="N310" s="3">
        <v>43935</v>
      </c>
      <c r="O310" s="3">
        <v>43937</v>
      </c>
      <c r="P310" s="9">
        <f t="shared" si="13"/>
        <v>19</v>
      </c>
      <c r="Q310" s="10">
        <f t="shared" si="15"/>
        <v>171000</v>
      </c>
      <c r="R310" t="s">
        <v>213</v>
      </c>
    </row>
    <row r="311" spans="1:18">
      <c r="A311">
        <v>1</v>
      </c>
      <c r="B311" t="s">
        <v>201</v>
      </c>
      <c r="C311" t="s">
        <v>2</v>
      </c>
      <c r="D311">
        <v>2020</v>
      </c>
      <c r="E311">
        <v>3216</v>
      </c>
      <c r="F311" s="7">
        <v>12444</v>
      </c>
      <c r="G311" s="3">
        <v>43917</v>
      </c>
      <c r="H311" t="s">
        <v>79</v>
      </c>
      <c r="I311" s="3">
        <v>43887</v>
      </c>
      <c r="J311" s="3">
        <f t="shared" si="14"/>
        <v>43917</v>
      </c>
      <c r="K311" t="s">
        <v>4</v>
      </c>
      <c r="L311">
        <v>2020</v>
      </c>
      <c r="M311">
        <v>3434</v>
      </c>
      <c r="N311" s="3">
        <v>43935</v>
      </c>
      <c r="O311" s="3">
        <v>43937</v>
      </c>
      <c r="P311" s="9">
        <f t="shared" si="13"/>
        <v>20</v>
      </c>
      <c r="Q311" s="10">
        <f t="shared" si="15"/>
        <v>248880</v>
      </c>
      <c r="R311" t="s">
        <v>214</v>
      </c>
    </row>
    <row r="312" spans="1:18">
      <c r="A312">
        <v>1</v>
      </c>
      <c r="B312" t="s">
        <v>201</v>
      </c>
      <c r="C312" t="s">
        <v>2</v>
      </c>
      <c r="D312">
        <v>2019</v>
      </c>
      <c r="E312">
        <v>10701</v>
      </c>
      <c r="F312" s="7">
        <v>425.32</v>
      </c>
      <c r="G312" s="3">
        <v>43780</v>
      </c>
      <c r="H312" t="s">
        <v>215</v>
      </c>
      <c r="I312" s="3">
        <v>43710</v>
      </c>
      <c r="J312" s="3">
        <f t="shared" si="14"/>
        <v>43740</v>
      </c>
      <c r="K312" t="s">
        <v>4</v>
      </c>
      <c r="L312">
        <v>2020</v>
      </c>
      <c r="M312">
        <v>4109</v>
      </c>
      <c r="N312" s="3">
        <v>43950</v>
      </c>
      <c r="O312" s="3">
        <v>43963</v>
      </c>
      <c r="P312" s="9">
        <f t="shared" si="13"/>
        <v>223</v>
      </c>
      <c r="Q312" s="10">
        <f t="shared" si="15"/>
        <v>94846.36</v>
      </c>
      <c r="R312" t="s">
        <v>216</v>
      </c>
    </row>
    <row r="313" spans="1:18">
      <c r="A313">
        <v>1</v>
      </c>
      <c r="B313" t="s">
        <v>201</v>
      </c>
      <c r="C313" t="s">
        <v>2</v>
      </c>
      <c r="D313">
        <v>2019</v>
      </c>
      <c r="E313">
        <v>10703</v>
      </c>
      <c r="F313" s="7">
        <v>425.32</v>
      </c>
      <c r="G313" s="3">
        <v>43780</v>
      </c>
      <c r="H313" t="s">
        <v>217</v>
      </c>
      <c r="I313" s="3">
        <v>43739</v>
      </c>
      <c r="J313" s="3">
        <f t="shared" si="14"/>
        <v>43769</v>
      </c>
      <c r="K313" t="s">
        <v>4</v>
      </c>
      <c r="L313">
        <v>2020</v>
      </c>
      <c r="M313">
        <v>4109</v>
      </c>
      <c r="N313" s="3">
        <v>43950</v>
      </c>
      <c r="O313" s="3">
        <v>43963</v>
      </c>
      <c r="P313" s="9">
        <f t="shared" si="13"/>
        <v>194</v>
      </c>
      <c r="Q313" s="10">
        <f t="shared" si="15"/>
        <v>82512.08</v>
      </c>
      <c r="R313" t="s">
        <v>216</v>
      </c>
    </row>
    <row r="314" spans="1:18">
      <c r="A314">
        <v>1</v>
      </c>
      <c r="B314" t="s">
        <v>201</v>
      </c>
      <c r="C314" t="s">
        <v>2</v>
      </c>
      <c r="D314">
        <v>2020</v>
      </c>
      <c r="E314">
        <v>60</v>
      </c>
      <c r="F314" s="7">
        <v>425.32</v>
      </c>
      <c r="G314" s="3">
        <v>43846</v>
      </c>
      <c r="H314" t="s">
        <v>218</v>
      </c>
      <c r="I314" s="3">
        <v>43771</v>
      </c>
      <c r="J314" s="3">
        <f t="shared" si="14"/>
        <v>43801</v>
      </c>
      <c r="K314" t="s">
        <v>4</v>
      </c>
      <c r="L314">
        <v>2020</v>
      </c>
      <c r="M314">
        <v>4109</v>
      </c>
      <c r="N314" s="3">
        <v>43950</v>
      </c>
      <c r="O314" s="3">
        <v>43963</v>
      </c>
      <c r="P314" s="9">
        <f t="shared" si="13"/>
        <v>162</v>
      </c>
      <c r="Q314" s="10">
        <f t="shared" si="15"/>
        <v>68901.84</v>
      </c>
      <c r="R314" t="s">
        <v>216</v>
      </c>
    </row>
    <row r="315" spans="1:18">
      <c r="A315">
        <v>1</v>
      </c>
      <c r="B315" t="s">
        <v>201</v>
      </c>
      <c r="C315" t="s">
        <v>2</v>
      </c>
      <c r="D315">
        <v>2020</v>
      </c>
      <c r="E315">
        <v>63</v>
      </c>
      <c r="F315" s="7">
        <v>425.32</v>
      </c>
      <c r="G315" s="3">
        <v>43846</v>
      </c>
      <c r="H315" t="s">
        <v>219</v>
      </c>
      <c r="I315" s="3">
        <v>43801</v>
      </c>
      <c r="J315" s="3">
        <f t="shared" si="14"/>
        <v>43831</v>
      </c>
      <c r="K315" t="s">
        <v>4</v>
      </c>
      <c r="L315">
        <v>2020</v>
      </c>
      <c r="M315">
        <v>4109</v>
      </c>
      <c r="N315" s="3">
        <v>43950</v>
      </c>
      <c r="O315" s="3">
        <v>43963</v>
      </c>
      <c r="P315" s="9">
        <f t="shared" si="13"/>
        <v>132</v>
      </c>
      <c r="Q315" s="10">
        <f t="shared" si="15"/>
        <v>56142.239999999998</v>
      </c>
      <c r="R315" t="s">
        <v>216</v>
      </c>
    </row>
    <row r="316" spans="1:18">
      <c r="A316">
        <v>1</v>
      </c>
      <c r="B316" t="s">
        <v>201</v>
      </c>
      <c r="C316" t="s">
        <v>2</v>
      </c>
      <c r="D316">
        <v>2019</v>
      </c>
      <c r="E316">
        <v>10700</v>
      </c>
      <c r="F316" s="7">
        <v>207.08</v>
      </c>
      <c r="G316" s="3">
        <v>43780</v>
      </c>
      <c r="H316" t="s">
        <v>220</v>
      </c>
      <c r="I316" s="3">
        <v>43710</v>
      </c>
      <c r="J316" s="3">
        <f t="shared" si="14"/>
        <v>43740</v>
      </c>
      <c r="K316" t="s">
        <v>4</v>
      </c>
      <c r="L316">
        <v>2020</v>
      </c>
      <c r="M316">
        <v>4110</v>
      </c>
      <c r="N316" s="3">
        <v>43950</v>
      </c>
      <c r="O316" s="3">
        <v>43963</v>
      </c>
      <c r="P316" s="9">
        <f t="shared" si="13"/>
        <v>223</v>
      </c>
      <c r="Q316" s="10">
        <f t="shared" si="15"/>
        <v>46178.840000000004</v>
      </c>
      <c r="R316" t="s">
        <v>216</v>
      </c>
    </row>
    <row r="317" spans="1:18">
      <c r="A317">
        <v>1</v>
      </c>
      <c r="B317" t="s">
        <v>201</v>
      </c>
      <c r="C317" t="s">
        <v>2</v>
      </c>
      <c r="D317">
        <v>2019</v>
      </c>
      <c r="E317">
        <v>10702</v>
      </c>
      <c r="F317" s="7">
        <v>207.08</v>
      </c>
      <c r="G317" s="3">
        <v>43780</v>
      </c>
      <c r="H317" t="s">
        <v>221</v>
      </c>
      <c r="I317" s="3">
        <v>43739</v>
      </c>
      <c r="J317" s="3">
        <f t="shared" si="14"/>
        <v>43769</v>
      </c>
      <c r="K317" t="s">
        <v>4</v>
      </c>
      <c r="L317">
        <v>2020</v>
      </c>
      <c r="M317">
        <v>4110</v>
      </c>
      <c r="N317" s="3">
        <v>43950</v>
      </c>
      <c r="O317" s="3">
        <v>43963</v>
      </c>
      <c r="P317" s="9">
        <f t="shared" si="13"/>
        <v>194</v>
      </c>
      <c r="Q317" s="10">
        <f t="shared" si="15"/>
        <v>40173.520000000004</v>
      </c>
      <c r="R317" t="s">
        <v>216</v>
      </c>
    </row>
    <row r="318" spans="1:18">
      <c r="A318">
        <v>1</v>
      </c>
      <c r="B318" t="s">
        <v>201</v>
      </c>
      <c r="C318" t="s">
        <v>2</v>
      </c>
      <c r="D318">
        <v>2020</v>
      </c>
      <c r="E318">
        <v>59</v>
      </c>
      <c r="F318" s="7">
        <v>207.08</v>
      </c>
      <c r="G318" s="3">
        <v>43846</v>
      </c>
      <c r="H318" t="s">
        <v>222</v>
      </c>
      <c r="I318" s="3">
        <v>43771</v>
      </c>
      <c r="J318" s="3">
        <f t="shared" si="14"/>
        <v>43801</v>
      </c>
      <c r="K318" t="s">
        <v>4</v>
      </c>
      <c r="L318">
        <v>2020</v>
      </c>
      <c r="M318">
        <v>4110</v>
      </c>
      <c r="N318" s="3">
        <v>43950</v>
      </c>
      <c r="O318" s="3">
        <v>43963</v>
      </c>
      <c r="P318" s="9">
        <f t="shared" si="13"/>
        <v>162</v>
      </c>
      <c r="Q318" s="10">
        <f t="shared" si="15"/>
        <v>33546.959999999999</v>
      </c>
      <c r="R318" t="s">
        <v>216</v>
      </c>
    </row>
    <row r="319" spans="1:18">
      <c r="A319">
        <v>1</v>
      </c>
      <c r="B319" t="s">
        <v>201</v>
      </c>
      <c r="C319" t="s">
        <v>2</v>
      </c>
      <c r="D319">
        <v>2020</v>
      </c>
      <c r="E319">
        <v>61</v>
      </c>
      <c r="F319" s="7">
        <v>207.08</v>
      </c>
      <c r="G319" s="3">
        <v>43846</v>
      </c>
      <c r="H319" t="s">
        <v>223</v>
      </c>
      <c r="I319" s="3">
        <v>43678</v>
      </c>
      <c r="J319" s="3">
        <f t="shared" si="14"/>
        <v>43708</v>
      </c>
      <c r="K319" t="s">
        <v>4</v>
      </c>
      <c r="L319">
        <v>2020</v>
      </c>
      <c r="M319">
        <v>4110</v>
      </c>
      <c r="N319" s="3">
        <v>43950</v>
      </c>
      <c r="O319" s="3">
        <v>43963</v>
      </c>
      <c r="P319" s="9">
        <f t="shared" si="13"/>
        <v>255</v>
      </c>
      <c r="Q319" s="10">
        <f t="shared" si="15"/>
        <v>52805.4</v>
      </c>
      <c r="R319" t="s">
        <v>216</v>
      </c>
    </row>
    <row r="320" spans="1:18">
      <c r="A320">
        <v>1</v>
      </c>
      <c r="B320" t="s">
        <v>201</v>
      </c>
      <c r="C320" t="s">
        <v>2</v>
      </c>
      <c r="D320">
        <v>2020</v>
      </c>
      <c r="E320">
        <v>62</v>
      </c>
      <c r="F320" s="7">
        <v>207.08</v>
      </c>
      <c r="G320" s="3">
        <v>43846</v>
      </c>
      <c r="H320" t="s">
        <v>224</v>
      </c>
      <c r="I320" s="3">
        <v>43801</v>
      </c>
      <c r="J320" s="3">
        <f t="shared" si="14"/>
        <v>43831</v>
      </c>
      <c r="K320" t="s">
        <v>4</v>
      </c>
      <c r="L320">
        <v>2020</v>
      </c>
      <c r="M320">
        <v>4110</v>
      </c>
      <c r="N320" s="3">
        <v>43950</v>
      </c>
      <c r="O320" s="3">
        <v>43963</v>
      </c>
      <c r="P320" s="9">
        <f t="shared" si="13"/>
        <v>132</v>
      </c>
      <c r="Q320" s="10">
        <f t="shared" si="15"/>
        <v>27334.560000000001</v>
      </c>
      <c r="R320" t="s">
        <v>216</v>
      </c>
    </row>
    <row r="321" spans="1:18">
      <c r="A321">
        <v>1</v>
      </c>
      <c r="B321" t="s">
        <v>201</v>
      </c>
      <c r="C321" t="s">
        <v>74</v>
      </c>
      <c r="D321">
        <v>2020</v>
      </c>
      <c r="E321">
        <v>86</v>
      </c>
      <c r="F321" s="7">
        <v>2550</v>
      </c>
      <c r="G321" s="3">
        <v>43851</v>
      </c>
      <c r="H321" s="2">
        <v>43556</v>
      </c>
      <c r="I321" s="3">
        <v>43830</v>
      </c>
      <c r="J321" s="3">
        <f t="shared" si="14"/>
        <v>43860</v>
      </c>
      <c r="K321" t="s">
        <v>4</v>
      </c>
      <c r="L321">
        <v>2020</v>
      </c>
      <c r="M321">
        <v>4615</v>
      </c>
      <c r="N321" s="3">
        <v>43969</v>
      </c>
      <c r="O321" s="3">
        <v>43983</v>
      </c>
      <c r="P321" s="9">
        <f t="shared" si="13"/>
        <v>123</v>
      </c>
      <c r="Q321" s="10">
        <f t="shared" si="15"/>
        <v>313650</v>
      </c>
      <c r="R321" t="s">
        <v>225</v>
      </c>
    </row>
    <row r="322" spans="1:18">
      <c r="A322">
        <v>1</v>
      </c>
      <c r="B322" t="s">
        <v>201</v>
      </c>
      <c r="C322" t="s">
        <v>2</v>
      </c>
      <c r="D322">
        <v>2020</v>
      </c>
      <c r="E322">
        <v>5771</v>
      </c>
      <c r="F322" s="7">
        <v>1516</v>
      </c>
      <c r="G322" s="3">
        <v>43970</v>
      </c>
      <c r="H322" s="2">
        <v>43435</v>
      </c>
      <c r="I322" s="3">
        <v>43964</v>
      </c>
      <c r="J322" s="3">
        <f t="shared" si="14"/>
        <v>43994</v>
      </c>
      <c r="K322" t="s">
        <v>4</v>
      </c>
      <c r="L322">
        <v>2020</v>
      </c>
      <c r="M322">
        <v>5117</v>
      </c>
      <c r="N322" s="3">
        <v>43972</v>
      </c>
      <c r="O322" s="3">
        <v>43972</v>
      </c>
      <c r="P322" s="9">
        <f t="shared" ref="P322:P324" si="16">O322-J322</f>
        <v>-22</v>
      </c>
      <c r="Q322" s="10">
        <f t="shared" si="15"/>
        <v>-33352</v>
      </c>
      <c r="R322" t="s">
        <v>226</v>
      </c>
    </row>
    <row r="323" spans="1:18">
      <c r="A323">
        <v>1</v>
      </c>
      <c r="B323" t="s">
        <v>201</v>
      </c>
      <c r="C323" t="s">
        <v>2</v>
      </c>
      <c r="D323">
        <v>2020</v>
      </c>
      <c r="E323">
        <v>5771</v>
      </c>
      <c r="F323" s="7">
        <v>669</v>
      </c>
      <c r="G323" s="3">
        <v>43970</v>
      </c>
      <c r="H323" s="2">
        <v>43435</v>
      </c>
      <c r="I323" s="3">
        <v>43964</v>
      </c>
      <c r="J323" s="3">
        <f t="shared" ref="J323:J324" si="17">I323+30</f>
        <v>43994</v>
      </c>
      <c r="K323" t="s">
        <v>4</v>
      </c>
      <c r="L323">
        <v>2020</v>
      </c>
      <c r="M323">
        <v>5118</v>
      </c>
      <c r="N323" s="3">
        <v>43972</v>
      </c>
      <c r="O323" s="3">
        <v>43972</v>
      </c>
      <c r="P323" s="9">
        <f t="shared" si="16"/>
        <v>-22</v>
      </c>
      <c r="Q323" s="10">
        <f t="shared" si="15"/>
        <v>-14718</v>
      </c>
      <c r="R323" t="s">
        <v>226</v>
      </c>
    </row>
    <row r="324" spans="1:18">
      <c r="A324">
        <v>1</v>
      </c>
      <c r="B324" t="s">
        <v>201</v>
      </c>
      <c r="C324" t="s">
        <v>2</v>
      </c>
      <c r="D324">
        <v>2020</v>
      </c>
      <c r="E324">
        <v>5771</v>
      </c>
      <c r="F324" s="7">
        <v>2540</v>
      </c>
      <c r="G324" s="3">
        <v>43970</v>
      </c>
      <c r="H324" s="2">
        <v>43435</v>
      </c>
      <c r="I324" s="3">
        <v>43964</v>
      </c>
      <c r="J324" s="3">
        <f t="shared" si="17"/>
        <v>43994</v>
      </c>
      <c r="K324" t="s">
        <v>4</v>
      </c>
      <c r="L324">
        <v>2020</v>
      </c>
      <c r="M324">
        <v>5119</v>
      </c>
      <c r="N324" s="3">
        <v>43972</v>
      </c>
      <c r="O324" s="3">
        <v>43972</v>
      </c>
      <c r="P324" s="9">
        <f t="shared" si="16"/>
        <v>-22</v>
      </c>
      <c r="Q324" s="10">
        <f t="shared" si="15"/>
        <v>-55880</v>
      </c>
      <c r="R324" t="s">
        <v>226</v>
      </c>
    </row>
    <row r="325" spans="1:18">
      <c r="A325">
        <v>2</v>
      </c>
      <c r="B325" t="s">
        <v>244</v>
      </c>
      <c r="C325" t="s">
        <v>2</v>
      </c>
      <c r="D325">
        <v>2020</v>
      </c>
      <c r="E325">
        <v>784</v>
      </c>
      <c r="F325" s="11">
        <v>1342</v>
      </c>
      <c r="G325" s="3">
        <v>43871</v>
      </c>
      <c r="H325" t="s">
        <v>193</v>
      </c>
      <c r="I325" s="3">
        <v>43858</v>
      </c>
      <c r="J325" s="3">
        <f>I325+30</f>
        <v>43888</v>
      </c>
      <c r="K325" t="s">
        <v>4</v>
      </c>
      <c r="L325">
        <v>2020</v>
      </c>
      <c r="M325">
        <v>3169</v>
      </c>
      <c r="N325" s="3">
        <v>43923</v>
      </c>
      <c r="O325" s="3">
        <v>43924</v>
      </c>
      <c r="P325" s="9">
        <f>O325-J325</f>
        <v>36</v>
      </c>
      <c r="Q325" s="10">
        <f>P325*F325</f>
        <v>48312</v>
      </c>
      <c r="R325" t="s">
        <v>245</v>
      </c>
    </row>
    <row r="326" spans="1:18">
      <c r="A326">
        <v>2</v>
      </c>
      <c r="B326" t="s">
        <v>244</v>
      </c>
      <c r="C326" t="s">
        <v>2</v>
      </c>
      <c r="D326">
        <v>2020</v>
      </c>
      <c r="E326">
        <v>3342</v>
      </c>
      <c r="F326" s="7">
        <v>93500</v>
      </c>
      <c r="G326" s="3">
        <v>43920</v>
      </c>
      <c r="H326">
        <v>21</v>
      </c>
      <c r="I326" s="3">
        <v>43916</v>
      </c>
      <c r="J326" s="3">
        <f t="shared" ref="J326:J345" si="18">I326+30</f>
        <v>43946</v>
      </c>
      <c r="K326" t="s">
        <v>4</v>
      </c>
      <c r="L326">
        <v>2020</v>
      </c>
      <c r="M326">
        <v>3497</v>
      </c>
      <c r="N326" s="3">
        <v>43936</v>
      </c>
      <c r="O326" s="3">
        <v>43936</v>
      </c>
      <c r="P326" s="9">
        <f t="shared" ref="P326:P345" si="19">O326-J326</f>
        <v>-10</v>
      </c>
      <c r="Q326" s="10">
        <f t="shared" ref="Q326:Q345" si="20">P326*F326</f>
        <v>-935000</v>
      </c>
      <c r="R326" t="s">
        <v>246</v>
      </c>
    </row>
    <row r="327" spans="1:18">
      <c r="A327">
        <v>2</v>
      </c>
      <c r="B327" t="s">
        <v>244</v>
      </c>
      <c r="C327" t="s">
        <v>76</v>
      </c>
      <c r="D327">
        <v>2020</v>
      </c>
      <c r="E327">
        <v>3140</v>
      </c>
      <c r="F327" s="7">
        <v>2283.84</v>
      </c>
      <c r="G327" s="3">
        <v>43917</v>
      </c>
      <c r="H327">
        <v>19</v>
      </c>
      <c r="I327" s="3">
        <v>43895</v>
      </c>
      <c r="J327" s="3">
        <f t="shared" si="18"/>
        <v>43925</v>
      </c>
      <c r="K327" t="s">
        <v>4</v>
      </c>
      <c r="L327">
        <v>2020</v>
      </c>
      <c r="M327">
        <v>4295</v>
      </c>
      <c r="N327" s="3">
        <v>43956</v>
      </c>
      <c r="O327" s="3">
        <v>43963</v>
      </c>
      <c r="P327" s="9">
        <f t="shared" si="19"/>
        <v>38</v>
      </c>
      <c r="Q327" s="10">
        <f t="shared" si="20"/>
        <v>86785.920000000013</v>
      </c>
      <c r="R327" t="s">
        <v>247</v>
      </c>
    </row>
    <row r="328" spans="1:18">
      <c r="A328">
        <v>2</v>
      </c>
      <c r="B328" t="s">
        <v>244</v>
      </c>
      <c r="C328" t="s">
        <v>2</v>
      </c>
      <c r="D328">
        <v>2020</v>
      </c>
      <c r="E328">
        <v>4791</v>
      </c>
      <c r="F328" s="7">
        <v>29889.26</v>
      </c>
      <c r="G328" s="3">
        <v>43931</v>
      </c>
      <c r="H328" t="s">
        <v>182</v>
      </c>
      <c r="I328" s="3">
        <v>43910</v>
      </c>
      <c r="J328" s="3">
        <f t="shared" si="18"/>
        <v>43940</v>
      </c>
      <c r="K328" t="s">
        <v>4</v>
      </c>
      <c r="L328">
        <v>2020</v>
      </c>
      <c r="M328">
        <v>4461</v>
      </c>
      <c r="N328" s="3">
        <v>43962</v>
      </c>
      <c r="O328" s="3">
        <v>43976</v>
      </c>
      <c r="P328" s="9">
        <f t="shared" si="19"/>
        <v>36</v>
      </c>
      <c r="Q328" s="10">
        <f t="shared" si="20"/>
        <v>1076013.3599999999</v>
      </c>
      <c r="R328" t="s">
        <v>248</v>
      </c>
    </row>
    <row r="329" spans="1:18">
      <c r="A329">
        <v>2</v>
      </c>
      <c r="B329" t="s">
        <v>244</v>
      </c>
      <c r="C329" t="s">
        <v>2</v>
      </c>
      <c r="D329">
        <v>2020</v>
      </c>
      <c r="E329">
        <v>5295</v>
      </c>
      <c r="F329" s="7">
        <v>2474.16</v>
      </c>
      <c r="G329" s="3">
        <v>43956</v>
      </c>
      <c r="H329" t="s">
        <v>249</v>
      </c>
      <c r="I329" s="3">
        <v>43936</v>
      </c>
      <c r="J329" s="3">
        <f t="shared" si="18"/>
        <v>43966</v>
      </c>
      <c r="K329" t="s">
        <v>4</v>
      </c>
      <c r="L329">
        <v>2020</v>
      </c>
      <c r="M329">
        <v>5215</v>
      </c>
      <c r="N329" s="3">
        <v>43977</v>
      </c>
      <c r="O329" s="3">
        <v>43992</v>
      </c>
      <c r="P329" s="9">
        <f t="shared" si="19"/>
        <v>26</v>
      </c>
      <c r="Q329" s="10">
        <f t="shared" si="20"/>
        <v>64328.159999999996</v>
      </c>
      <c r="R329" t="s">
        <v>250</v>
      </c>
    </row>
    <row r="330" spans="1:18">
      <c r="A330">
        <v>2</v>
      </c>
      <c r="B330" t="s">
        <v>244</v>
      </c>
      <c r="C330" t="s">
        <v>180</v>
      </c>
      <c r="D330">
        <v>2020</v>
      </c>
      <c r="E330">
        <v>4510</v>
      </c>
      <c r="F330" s="7">
        <v>105.27</v>
      </c>
      <c r="G330" s="3">
        <v>44006</v>
      </c>
      <c r="H330">
        <v>4510</v>
      </c>
      <c r="I330" s="3">
        <v>44006</v>
      </c>
      <c r="J330" s="3">
        <f t="shared" si="18"/>
        <v>44036</v>
      </c>
      <c r="K330" t="s">
        <v>4</v>
      </c>
      <c r="L330">
        <v>2020</v>
      </c>
      <c r="M330">
        <v>6032</v>
      </c>
      <c r="N330" s="3">
        <v>44006</v>
      </c>
      <c r="O330" s="3">
        <v>44006</v>
      </c>
      <c r="P330" s="9">
        <f t="shared" si="19"/>
        <v>-30</v>
      </c>
      <c r="Q330" s="10">
        <f t="shared" si="20"/>
        <v>-3158.1</v>
      </c>
      <c r="R330" t="s">
        <v>251</v>
      </c>
    </row>
    <row r="331" spans="1:18">
      <c r="A331">
        <v>2</v>
      </c>
      <c r="B331" t="s">
        <v>244</v>
      </c>
      <c r="C331" t="s">
        <v>2</v>
      </c>
      <c r="D331">
        <v>2020</v>
      </c>
      <c r="E331">
        <v>271</v>
      </c>
      <c r="F331" s="7">
        <v>10116.66</v>
      </c>
      <c r="G331" s="3">
        <v>43860</v>
      </c>
      <c r="H331" t="s">
        <v>252</v>
      </c>
      <c r="I331" s="3">
        <v>43816</v>
      </c>
      <c r="J331" s="3">
        <f t="shared" si="18"/>
        <v>43846</v>
      </c>
      <c r="K331" t="s">
        <v>4</v>
      </c>
      <c r="L331">
        <v>2020</v>
      </c>
      <c r="M331">
        <v>6048</v>
      </c>
      <c r="N331" s="3">
        <v>44006</v>
      </c>
      <c r="O331" s="3">
        <v>44006</v>
      </c>
      <c r="P331" s="9">
        <f t="shared" si="19"/>
        <v>160</v>
      </c>
      <c r="Q331" s="10">
        <f t="shared" si="20"/>
        <v>1618665.6</v>
      </c>
      <c r="R331" t="s">
        <v>253</v>
      </c>
    </row>
    <row r="332" spans="1:18">
      <c r="A332">
        <v>2</v>
      </c>
      <c r="B332" t="s">
        <v>244</v>
      </c>
      <c r="C332" t="s">
        <v>2</v>
      </c>
      <c r="D332">
        <v>2020</v>
      </c>
      <c r="E332">
        <v>5417</v>
      </c>
      <c r="F332" s="7">
        <v>16176.19</v>
      </c>
      <c r="G332" s="3">
        <v>43963</v>
      </c>
      <c r="H332" t="s">
        <v>183</v>
      </c>
      <c r="I332" s="3">
        <v>43956</v>
      </c>
      <c r="J332" s="3">
        <f t="shared" si="18"/>
        <v>43986</v>
      </c>
      <c r="K332" t="s">
        <v>4</v>
      </c>
      <c r="L332">
        <v>2020</v>
      </c>
      <c r="M332">
        <v>6073</v>
      </c>
      <c r="N332" s="3">
        <v>44007</v>
      </c>
      <c r="O332" s="3">
        <v>44007</v>
      </c>
      <c r="P332" s="9">
        <f t="shared" si="19"/>
        <v>21</v>
      </c>
      <c r="Q332" s="10">
        <f t="shared" si="20"/>
        <v>339699.99</v>
      </c>
      <c r="R332" t="s">
        <v>254</v>
      </c>
    </row>
    <row r="333" spans="1:18">
      <c r="A333">
        <v>2</v>
      </c>
      <c r="B333" t="s">
        <v>255</v>
      </c>
      <c r="C333" t="s">
        <v>2</v>
      </c>
      <c r="D333">
        <v>2020</v>
      </c>
      <c r="E333">
        <v>1590</v>
      </c>
      <c r="F333" s="7">
        <v>16958</v>
      </c>
      <c r="G333" s="3">
        <v>43894</v>
      </c>
      <c r="H333" t="s">
        <v>181</v>
      </c>
      <c r="I333" s="3">
        <v>43864</v>
      </c>
      <c r="J333" s="3">
        <f t="shared" si="18"/>
        <v>43894</v>
      </c>
      <c r="K333" t="s">
        <v>4</v>
      </c>
      <c r="L333">
        <v>2020</v>
      </c>
      <c r="M333">
        <v>3157</v>
      </c>
      <c r="N333" s="3">
        <v>43922</v>
      </c>
      <c r="O333" s="3">
        <v>43924</v>
      </c>
      <c r="P333" s="9">
        <f t="shared" si="19"/>
        <v>30</v>
      </c>
      <c r="Q333" s="10">
        <f t="shared" si="20"/>
        <v>508740</v>
      </c>
      <c r="R333" t="s">
        <v>256</v>
      </c>
    </row>
    <row r="334" spans="1:18">
      <c r="A334">
        <v>2</v>
      </c>
      <c r="B334" t="s">
        <v>255</v>
      </c>
      <c r="C334" t="s">
        <v>2</v>
      </c>
      <c r="D334">
        <v>2020</v>
      </c>
      <c r="E334">
        <v>1599</v>
      </c>
      <c r="F334" s="7">
        <v>20512.849999999999</v>
      </c>
      <c r="G334" s="3">
        <v>43894</v>
      </c>
      <c r="H334" t="s">
        <v>257</v>
      </c>
      <c r="I334" s="3">
        <v>43888</v>
      </c>
      <c r="J334" s="3">
        <f t="shared" si="18"/>
        <v>43918</v>
      </c>
      <c r="K334" t="s">
        <v>4</v>
      </c>
      <c r="L334">
        <v>2020</v>
      </c>
      <c r="M334">
        <v>3260</v>
      </c>
      <c r="N334" s="3">
        <v>43927</v>
      </c>
      <c r="O334" s="3">
        <v>43942</v>
      </c>
      <c r="P334" s="9">
        <f t="shared" si="19"/>
        <v>24</v>
      </c>
      <c r="Q334" s="10">
        <f t="shared" si="20"/>
        <v>492308.39999999997</v>
      </c>
      <c r="R334" t="s">
        <v>258</v>
      </c>
    </row>
    <row r="335" spans="1:18">
      <c r="A335">
        <v>2</v>
      </c>
      <c r="B335" t="s">
        <v>255</v>
      </c>
      <c r="C335" t="s">
        <v>2</v>
      </c>
      <c r="D335">
        <v>2020</v>
      </c>
      <c r="E335">
        <v>4555</v>
      </c>
      <c r="F335" s="7">
        <v>3900</v>
      </c>
      <c r="G335" s="3">
        <v>43929</v>
      </c>
      <c r="H335" t="s">
        <v>259</v>
      </c>
      <c r="I335" s="3">
        <v>43917</v>
      </c>
      <c r="J335" s="3">
        <f t="shared" si="18"/>
        <v>43947</v>
      </c>
      <c r="K335" t="s">
        <v>4</v>
      </c>
      <c r="L335">
        <v>2020</v>
      </c>
      <c r="M335">
        <v>4052</v>
      </c>
      <c r="N335" s="3">
        <v>43945</v>
      </c>
      <c r="O335" s="3">
        <v>43955</v>
      </c>
      <c r="P335" s="9">
        <f t="shared" si="19"/>
        <v>8</v>
      </c>
      <c r="Q335" s="10">
        <f t="shared" si="20"/>
        <v>31200</v>
      </c>
      <c r="R335" t="s">
        <v>260</v>
      </c>
    </row>
    <row r="336" spans="1:18">
      <c r="A336">
        <v>2</v>
      </c>
      <c r="B336" t="s">
        <v>255</v>
      </c>
      <c r="C336" t="s">
        <v>2</v>
      </c>
      <c r="D336">
        <v>2020</v>
      </c>
      <c r="E336">
        <v>5031</v>
      </c>
      <c r="F336" s="7">
        <v>2600</v>
      </c>
      <c r="G336" s="3">
        <v>43936</v>
      </c>
      <c r="H336" t="s">
        <v>158</v>
      </c>
      <c r="I336" s="3">
        <v>43930</v>
      </c>
      <c r="J336" s="3">
        <f t="shared" si="18"/>
        <v>43960</v>
      </c>
      <c r="K336" t="s">
        <v>4</v>
      </c>
      <c r="L336">
        <v>2020</v>
      </c>
      <c r="M336">
        <v>4460</v>
      </c>
      <c r="N336" s="3">
        <v>43962</v>
      </c>
      <c r="O336" s="3">
        <v>43972</v>
      </c>
      <c r="P336" s="9">
        <f t="shared" si="19"/>
        <v>12</v>
      </c>
      <c r="Q336" s="10">
        <f t="shared" si="20"/>
        <v>31200</v>
      </c>
      <c r="R336" t="s">
        <v>261</v>
      </c>
    </row>
    <row r="337" spans="1:18">
      <c r="A337">
        <v>2</v>
      </c>
      <c r="B337" t="s">
        <v>255</v>
      </c>
      <c r="C337" t="s">
        <v>180</v>
      </c>
      <c r="D337">
        <v>2020</v>
      </c>
      <c r="E337">
        <v>3218</v>
      </c>
      <c r="F337" s="7">
        <v>2100</v>
      </c>
      <c r="G337" s="3">
        <v>43965</v>
      </c>
      <c r="H337">
        <v>3218</v>
      </c>
      <c r="I337" s="3">
        <v>43965</v>
      </c>
      <c r="J337" s="3">
        <f t="shared" si="18"/>
        <v>43995</v>
      </c>
      <c r="K337" t="s">
        <v>4</v>
      </c>
      <c r="L337">
        <v>2020</v>
      </c>
      <c r="M337">
        <v>4553</v>
      </c>
      <c r="N337" s="3">
        <v>43965</v>
      </c>
      <c r="O337" s="3">
        <v>44007</v>
      </c>
      <c r="P337" s="9">
        <f t="shared" si="19"/>
        <v>12</v>
      </c>
      <c r="Q337" s="10">
        <f t="shared" si="20"/>
        <v>25200</v>
      </c>
      <c r="R337" t="s">
        <v>189</v>
      </c>
    </row>
    <row r="338" spans="1:18">
      <c r="A338">
        <v>2</v>
      </c>
      <c r="B338" t="s">
        <v>255</v>
      </c>
      <c r="C338" t="s">
        <v>2</v>
      </c>
      <c r="D338">
        <v>2020</v>
      </c>
      <c r="E338">
        <v>5254</v>
      </c>
      <c r="F338" s="7">
        <v>23180</v>
      </c>
      <c r="G338" s="3">
        <v>43950</v>
      </c>
      <c r="H338" t="s">
        <v>262</v>
      </c>
      <c r="I338" s="3">
        <v>43942</v>
      </c>
      <c r="J338" s="3">
        <f t="shared" si="18"/>
        <v>43972</v>
      </c>
      <c r="K338" t="s">
        <v>4</v>
      </c>
      <c r="L338">
        <v>2020</v>
      </c>
      <c r="M338">
        <v>5174</v>
      </c>
      <c r="N338" s="3">
        <v>43976</v>
      </c>
      <c r="O338" s="3">
        <v>43990</v>
      </c>
      <c r="P338" s="9">
        <f t="shared" si="19"/>
        <v>18</v>
      </c>
      <c r="Q338" s="10">
        <f t="shared" si="20"/>
        <v>417240</v>
      </c>
      <c r="R338" t="s">
        <v>192</v>
      </c>
    </row>
    <row r="339" spans="1:18">
      <c r="A339">
        <v>2</v>
      </c>
      <c r="B339" t="s">
        <v>263</v>
      </c>
      <c r="C339" t="s">
        <v>2</v>
      </c>
      <c r="D339">
        <v>2020</v>
      </c>
      <c r="E339">
        <v>4783</v>
      </c>
      <c r="F339" s="7">
        <v>2777.53</v>
      </c>
      <c r="G339" s="3">
        <v>43931</v>
      </c>
      <c r="H339" t="s">
        <v>208</v>
      </c>
      <c r="I339" s="3">
        <v>43917</v>
      </c>
      <c r="J339" s="3">
        <f t="shared" si="18"/>
        <v>43947</v>
      </c>
      <c r="K339" t="s">
        <v>4</v>
      </c>
      <c r="L339">
        <v>2020</v>
      </c>
      <c r="M339">
        <v>4493</v>
      </c>
      <c r="N339" s="3">
        <v>43963</v>
      </c>
      <c r="O339" s="3">
        <v>43991</v>
      </c>
      <c r="P339" s="9">
        <f t="shared" si="19"/>
        <v>44</v>
      </c>
      <c r="Q339" s="10">
        <f t="shared" si="20"/>
        <v>122211.32</v>
      </c>
      <c r="R339" t="s">
        <v>264</v>
      </c>
    </row>
    <row r="340" spans="1:18">
      <c r="A340">
        <v>2</v>
      </c>
      <c r="B340" t="s">
        <v>263</v>
      </c>
      <c r="C340" t="s">
        <v>2</v>
      </c>
      <c r="D340">
        <v>2020</v>
      </c>
      <c r="E340">
        <v>290</v>
      </c>
      <c r="F340" s="7">
        <v>5208.8599999999997</v>
      </c>
      <c r="G340" s="3">
        <v>43860</v>
      </c>
      <c r="H340" t="s">
        <v>181</v>
      </c>
      <c r="I340" s="3">
        <v>43847</v>
      </c>
      <c r="J340" s="3">
        <f t="shared" si="18"/>
        <v>43877</v>
      </c>
      <c r="K340" t="s">
        <v>4</v>
      </c>
      <c r="L340">
        <v>2020</v>
      </c>
      <c r="M340">
        <v>5113</v>
      </c>
      <c r="N340" s="3">
        <v>43972</v>
      </c>
      <c r="O340" s="3">
        <v>43991</v>
      </c>
      <c r="P340" s="9">
        <f t="shared" si="19"/>
        <v>114</v>
      </c>
      <c r="Q340" s="10">
        <f t="shared" si="20"/>
        <v>593810.03999999992</v>
      </c>
      <c r="R340" t="s">
        <v>190</v>
      </c>
    </row>
    <row r="341" spans="1:18">
      <c r="A341">
        <v>2</v>
      </c>
      <c r="B341" t="s">
        <v>263</v>
      </c>
      <c r="C341" t="s">
        <v>2</v>
      </c>
      <c r="D341">
        <v>2020</v>
      </c>
      <c r="E341">
        <v>5193</v>
      </c>
      <c r="F341" s="7">
        <v>832</v>
      </c>
      <c r="G341" s="3">
        <v>43943</v>
      </c>
      <c r="H341" t="s">
        <v>79</v>
      </c>
      <c r="I341" s="3">
        <v>43939</v>
      </c>
      <c r="J341" s="3">
        <f t="shared" si="18"/>
        <v>43969</v>
      </c>
      <c r="K341" t="s">
        <v>4</v>
      </c>
      <c r="L341">
        <v>2020</v>
      </c>
      <c r="M341">
        <v>5203</v>
      </c>
      <c r="N341" s="3">
        <v>43977</v>
      </c>
      <c r="O341" s="3">
        <v>43990</v>
      </c>
      <c r="P341" s="9">
        <f t="shared" si="19"/>
        <v>21</v>
      </c>
      <c r="Q341" s="10">
        <f t="shared" si="20"/>
        <v>17472</v>
      </c>
      <c r="R341" t="s">
        <v>265</v>
      </c>
    </row>
    <row r="342" spans="1:18">
      <c r="A342">
        <v>2</v>
      </c>
      <c r="B342" t="s">
        <v>263</v>
      </c>
      <c r="C342" t="s">
        <v>2</v>
      </c>
      <c r="D342">
        <v>2020</v>
      </c>
      <c r="E342">
        <v>4778</v>
      </c>
      <c r="F342" s="7">
        <v>2600</v>
      </c>
      <c r="G342" s="3">
        <v>43931</v>
      </c>
      <c r="H342" s="2">
        <v>43891</v>
      </c>
      <c r="I342" s="3">
        <v>43923</v>
      </c>
      <c r="J342" s="3">
        <f t="shared" si="18"/>
        <v>43953</v>
      </c>
      <c r="K342" t="s">
        <v>4</v>
      </c>
      <c r="L342">
        <v>2020</v>
      </c>
      <c r="M342">
        <v>5280</v>
      </c>
      <c r="N342" s="3">
        <v>43980</v>
      </c>
      <c r="O342" s="3">
        <v>43992</v>
      </c>
      <c r="P342" s="9">
        <f t="shared" si="19"/>
        <v>39</v>
      </c>
      <c r="Q342" s="10">
        <f t="shared" si="20"/>
        <v>101400</v>
      </c>
      <c r="R342" t="s">
        <v>266</v>
      </c>
    </row>
    <row r="343" spans="1:18">
      <c r="A343">
        <v>2</v>
      </c>
      <c r="B343" t="s">
        <v>267</v>
      </c>
      <c r="C343" t="s">
        <v>74</v>
      </c>
      <c r="D343">
        <v>2020</v>
      </c>
      <c r="E343">
        <v>3355</v>
      </c>
      <c r="F343" s="7">
        <v>2952</v>
      </c>
      <c r="G343" s="3">
        <v>43920</v>
      </c>
      <c r="H343">
        <v>2</v>
      </c>
      <c r="I343" s="3">
        <v>43900</v>
      </c>
      <c r="J343" s="3">
        <f t="shared" si="18"/>
        <v>43930</v>
      </c>
      <c r="K343" t="s">
        <v>4</v>
      </c>
      <c r="L343">
        <v>2020</v>
      </c>
      <c r="M343">
        <v>4093</v>
      </c>
      <c r="N343" s="3">
        <v>43949</v>
      </c>
      <c r="O343" s="3">
        <v>43957</v>
      </c>
      <c r="P343" s="9">
        <f t="shared" si="19"/>
        <v>27</v>
      </c>
      <c r="Q343" s="10">
        <f t="shared" si="20"/>
        <v>79704</v>
      </c>
      <c r="R343" t="s">
        <v>268</v>
      </c>
    </row>
    <row r="344" spans="1:18">
      <c r="A344">
        <v>2</v>
      </c>
      <c r="B344" t="s">
        <v>267</v>
      </c>
      <c r="C344" t="s">
        <v>74</v>
      </c>
      <c r="D344">
        <v>2020</v>
      </c>
      <c r="E344">
        <v>109</v>
      </c>
      <c r="F344" s="7">
        <v>7978</v>
      </c>
      <c r="G344" s="3">
        <v>43853</v>
      </c>
      <c r="H344">
        <v>1</v>
      </c>
      <c r="I344" s="3">
        <v>43812</v>
      </c>
      <c r="J344" s="3">
        <f t="shared" si="18"/>
        <v>43842</v>
      </c>
      <c r="K344" t="s">
        <v>4</v>
      </c>
      <c r="L344">
        <v>2020</v>
      </c>
      <c r="M344">
        <v>4115</v>
      </c>
      <c r="N344" s="3">
        <v>43950</v>
      </c>
      <c r="O344" s="3">
        <v>43955</v>
      </c>
      <c r="P344" s="9">
        <f t="shared" si="19"/>
        <v>113</v>
      </c>
      <c r="Q344" s="10">
        <f t="shared" si="20"/>
        <v>901514</v>
      </c>
      <c r="R344" t="s">
        <v>269</v>
      </c>
    </row>
    <row r="345" spans="1:18">
      <c r="A345">
        <v>2</v>
      </c>
      <c r="B345" t="s">
        <v>267</v>
      </c>
      <c r="C345" t="s">
        <v>74</v>
      </c>
      <c r="D345">
        <v>2020</v>
      </c>
      <c r="E345">
        <v>199</v>
      </c>
      <c r="F345" s="7">
        <v>7600</v>
      </c>
      <c r="G345" s="3">
        <v>43860</v>
      </c>
      <c r="H345">
        <v>1</v>
      </c>
      <c r="I345" s="3">
        <v>43857</v>
      </c>
      <c r="J345" s="3">
        <f t="shared" si="18"/>
        <v>43887</v>
      </c>
      <c r="K345" t="s">
        <v>4</v>
      </c>
      <c r="L345">
        <v>2020</v>
      </c>
      <c r="M345">
        <v>4594</v>
      </c>
      <c r="N345" s="3">
        <v>43966</v>
      </c>
      <c r="O345" s="3">
        <v>43985</v>
      </c>
      <c r="P345" s="9">
        <f t="shared" si="19"/>
        <v>98</v>
      </c>
      <c r="Q345" s="10">
        <f t="shared" si="20"/>
        <v>744800</v>
      </c>
      <c r="R345" t="s">
        <v>270</v>
      </c>
    </row>
    <row r="347" spans="1:18">
      <c r="F347" s="7">
        <f>SUM(F2:F345)</f>
        <v>1441780.7100000011</v>
      </c>
      <c r="P347"/>
      <c r="Q347" s="7">
        <f>SUM(Q2:Q345)</f>
        <v>37954515.719999999</v>
      </c>
    </row>
    <row r="348" spans="1:18">
      <c r="P348"/>
      <c r="Q348"/>
    </row>
    <row r="349" spans="1:18">
      <c r="P349"/>
      <c r="Q349" s="7">
        <f>F347</f>
        <v>1441780.7100000011</v>
      </c>
    </row>
    <row r="350" spans="1:18">
      <c r="P350"/>
      <c r="Q350"/>
    </row>
    <row r="351" spans="1:18">
      <c r="P351"/>
      <c r="Q351">
        <f>Q347/Q349</f>
        <v>26.324749288676479</v>
      </c>
    </row>
  </sheetData>
  <autoFilter ref="A1:R345">
    <filterColumn colId="9"/>
    <filterColumn colId="15"/>
    <filterColumn colId="16"/>
  </autoFilter>
  <printOptions gridLines="1"/>
  <pageMargins left="0.70866141732283472" right="0.70866141732283472" top="0.19685039370078741" bottom="0.19685039370078741" header="0.31496062992125984" footer="0.31496062992125984"/>
  <pageSetup paperSize="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Tempestività_pagamenti_2trim202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Ceccarini</dc:creator>
  <cp:lastModifiedBy>kceccarini</cp:lastModifiedBy>
  <cp:lastPrinted>2020-07-06T10:04:18Z</cp:lastPrinted>
  <dcterms:created xsi:type="dcterms:W3CDTF">2020-07-06T09:06:29Z</dcterms:created>
  <dcterms:modified xsi:type="dcterms:W3CDTF">2020-07-06T10:11:50Z</dcterms:modified>
</cp:coreProperties>
</file>